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0980" windowHeight="9855" tabRatio="922" firstSheet="13" activeTab="13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 98-1" sheetId="115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25725"/>
</workbook>
</file>

<file path=xl/calcChain.xml><?xml version="1.0" encoding="utf-8"?>
<calcChain xmlns="http://schemas.openxmlformats.org/spreadsheetml/2006/main">
  <c r="F2" i="129"/>
  <c r="E2"/>
  <c r="H26" i="125"/>
  <c r="H2" s="1"/>
  <c r="F2"/>
  <c r="C2"/>
  <c r="M31" i="115"/>
  <c r="M2" s="1"/>
  <c r="L27"/>
  <c r="L2" s="1"/>
  <c r="I24"/>
  <c r="I2" s="1"/>
  <c r="G18"/>
  <c r="G2" s="1"/>
  <c r="F13"/>
  <c r="D8"/>
  <c r="C4"/>
  <c r="M2" i="123"/>
  <c r="J2"/>
  <c r="G2"/>
  <c r="F2"/>
  <c r="D2"/>
  <c r="C2"/>
  <c r="AC2" i="115"/>
  <c r="Y2"/>
  <c r="V2"/>
  <c r="U2"/>
  <c r="S2"/>
  <c r="R2"/>
  <c r="M17" i="121" l="1"/>
  <c r="M2" s="1"/>
  <c r="J14"/>
  <c r="H10"/>
  <c r="E4"/>
  <c r="J2"/>
  <c r="H2"/>
  <c r="F2"/>
  <c r="E2"/>
  <c r="F2" i="120"/>
  <c r="E2"/>
  <c r="D2"/>
  <c r="D2" i="115" l="1"/>
  <c r="C2"/>
  <c r="F2"/>
</calcChain>
</file>

<file path=xl/sharedStrings.xml><?xml version="1.0" encoding="utf-8"?>
<sst xmlns="http://schemas.openxmlformats.org/spreadsheetml/2006/main" count="1397" uniqueCount="636">
  <si>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</si>
  <si>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</si>
  <si>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</si>
  <si>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</si>
  <si>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</si>
  <si>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</si>
  <si>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</si>
  <si>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</si>
  <si>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</si>
  <si>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</si>
  <si>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</si>
  <si>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</si>
  <si>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</si>
  <si>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</si>
  <si>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</si>
  <si>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</si>
  <si>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</si>
  <si>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</si>
  <si>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</si>
  <si>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</si>
  <si>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</si>
  <si>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</si>
  <si>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</si>
  <si>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</si>
  <si>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</si>
  <si>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</si>
  <si>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</si>
  <si>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</si>
  <si>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</si>
  <si>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</si>
  <si>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</si>
  <si>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</si>
  <si>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</si>
  <si>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</si>
  <si>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</si>
  <si>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</si>
  <si>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</si>
  <si>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</si>
  <si>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</si>
  <si>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</si>
  <si>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</si>
  <si>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</si>
  <si>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</si>
  <si>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</si>
  <si>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</si>
  <si>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</si>
  <si>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</si>
  <si>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</si>
  <si>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</si>
  <si>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</si>
  <si>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</si>
  <si>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</si>
  <si>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</si>
  <si>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</si>
  <si>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</si>
  <si>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</si>
  <si>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</si>
  <si>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</si>
  <si>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</si>
  <si>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</si>
  <si>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</si>
  <si>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</si>
  <si>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</si>
  <si>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</si>
  <si>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</si>
  <si>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</si>
  <si>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</si>
  <si>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</si>
  <si>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</si>
  <si>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</si>
  <si>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</si>
  <si>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</si>
  <si>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</si>
  <si>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</si>
  <si>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</si>
  <si>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</si>
  <si>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</si>
  <si>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</si>
  <si>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</si>
  <si>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</si>
  <si>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</si>
  <si>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</si>
  <si>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</si>
  <si>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</si>
  <si>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</si>
  <si>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</si>
  <si>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</si>
  <si>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</si>
  <si>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</si>
  <si>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</si>
  <si>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</si>
  <si>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</si>
  <si>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</si>
  <si>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</si>
  <si>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</si>
  <si>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</si>
  <si>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</si>
  <si>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</si>
  <si>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</si>
  <si>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</si>
  <si>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</si>
  <si>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</si>
  <si>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</si>
  <si>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</si>
  <si>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</si>
  <si>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</si>
  <si>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</si>
  <si>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</si>
  <si>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</si>
  <si>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</si>
  <si>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</si>
  <si>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</si>
  <si>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</si>
  <si>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</si>
  <si>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</si>
  <si>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</si>
  <si>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</si>
  <si>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</si>
  <si>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</si>
  <si>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</si>
  <si>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</si>
  <si>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</si>
  <si>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</si>
  <si>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</si>
  <si>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</si>
  <si>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</si>
  <si>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</si>
  <si>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</si>
  <si>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</si>
  <si>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</si>
  <si>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</si>
  <si>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</si>
  <si>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</si>
  <si>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</si>
  <si>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</si>
  <si>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</si>
  <si>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</si>
  <si>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</si>
  <si>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</si>
  <si>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</si>
  <si>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</si>
  <si>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</si>
  <si>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</si>
  <si>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</si>
  <si>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</si>
  <si>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</si>
  <si>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</si>
  <si>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</si>
  <si>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</si>
  <si>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</si>
  <si>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</si>
  <si>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</si>
  <si>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</si>
  <si>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</si>
  <si>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</si>
  <si>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</si>
  <si>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</si>
  <si>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</si>
  <si>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</si>
  <si>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</si>
  <si>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</si>
  <si>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</si>
  <si>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</si>
  <si>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</si>
  <si>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</si>
  <si>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</si>
  <si>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</si>
  <si>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</si>
  <si>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</si>
  <si>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</si>
  <si>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</si>
  <si>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</si>
  <si>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</si>
  <si>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</si>
  <si>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</si>
  <si>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</si>
  <si>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</si>
  <si>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</si>
  <si>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</si>
  <si>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</si>
  <si>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</si>
  <si>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</si>
  <si>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</si>
  <si>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</si>
  <si>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</si>
  <si>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</si>
  <si>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</si>
  <si>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</si>
  <si>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</si>
  <si>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</si>
  <si>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</si>
  <si>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</si>
  <si>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</si>
  <si>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</si>
  <si>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</si>
  <si>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</si>
  <si>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</si>
  <si>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</si>
  <si>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</si>
  <si>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</si>
  <si>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</si>
  <si>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</si>
  <si>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</si>
  <si>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</si>
  <si>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</si>
  <si>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</si>
  <si>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</si>
  <si>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</si>
  <si>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</si>
  <si>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</si>
  <si>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</si>
  <si>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</si>
  <si>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</si>
  <si>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</si>
  <si>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</si>
  <si>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</si>
  <si>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</si>
  <si>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</si>
  <si>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</si>
  <si>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</si>
  <si>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</si>
  <si>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</si>
  <si>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</si>
  <si>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</si>
  <si>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</si>
  <si>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</si>
  <si>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</si>
  <si>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</si>
  <si>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</si>
  <si>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</si>
  <si>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</si>
  <si>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</si>
  <si>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</si>
  <si>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</si>
  <si>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</si>
  <si>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</si>
  <si>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</si>
  <si>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</si>
  <si>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</si>
  <si>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</si>
  <si>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</si>
  <si>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</si>
  <si>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</si>
  <si>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</si>
  <si>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</si>
  <si>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</si>
  <si>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</si>
  <si>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</si>
  <si>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</si>
  <si>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</si>
  <si>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</si>
  <si>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</si>
  <si>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</si>
  <si>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</si>
  <si>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</si>
  <si>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</si>
  <si>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</si>
  <si>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</si>
  <si>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</si>
  <si>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</si>
  <si>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</si>
  <si>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</si>
  <si>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</si>
  <si>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</si>
  <si>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</si>
  <si>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</si>
  <si>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</si>
  <si>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</si>
  <si>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</si>
  <si>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</si>
  <si>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</si>
  <si>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</si>
  <si>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</si>
  <si>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</si>
  <si>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</si>
  <si>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</si>
  <si>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</si>
  <si>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</si>
  <si>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</si>
  <si>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</si>
  <si>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</si>
  <si>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</si>
  <si>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</si>
  <si>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</si>
  <si>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</si>
  <si>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</si>
  <si>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</si>
  <si>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</si>
  <si>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</si>
  <si>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</si>
  <si>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</si>
  <si>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</si>
  <si>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</si>
  <si>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</si>
  <si>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</si>
  <si>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</si>
  <si>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</si>
  <si>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</si>
  <si>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</si>
  <si>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</si>
  <si>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</si>
  <si>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</si>
  <si>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</si>
  <si>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</si>
  <si>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</si>
  <si>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</si>
  <si>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</si>
  <si>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</si>
  <si>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</si>
  <si>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</si>
  <si>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</si>
  <si>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</si>
  <si>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</si>
  <si>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</si>
  <si>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</si>
  <si>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</si>
  <si>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</si>
  <si>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</si>
  <si>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</si>
  <si>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</si>
  <si>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</si>
  <si>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</si>
  <si>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</si>
  <si>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</si>
  <si>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</si>
  <si>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</si>
  <si>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</si>
  <si>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</si>
  <si>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</si>
  <si>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</si>
  <si>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</si>
  <si>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</si>
  <si>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</si>
  <si>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</si>
  <si>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</si>
  <si>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</si>
  <si>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</si>
  <si>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</si>
  <si>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</si>
  <si>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</si>
  <si>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</si>
  <si>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</si>
  <si>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</si>
  <si>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</si>
  <si>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</si>
  <si>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</si>
  <si>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</si>
  <si>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</si>
  <si>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</si>
  <si>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</si>
  <si>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</si>
  <si>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</si>
  <si>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</si>
  <si>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</si>
  <si>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</si>
  <si>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</si>
  <si>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</si>
  <si>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</si>
  <si>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</si>
  <si>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</si>
  <si>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</si>
  <si>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</si>
  <si>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</si>
  <si>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</si>
  <si>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</si>
  <si>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</si>
  <si>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</si>
  <si>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</si>
  <si>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</si>
  <si>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</si>
  <si>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</si>
  <si>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</si>
  <si>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</si>
  <si>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</si>
  <si>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</si>
  <si>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</si>
  <si>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</si>
  <si>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</si>
  <si>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</si>
  <si>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</si>
  <si>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</si>
  <si>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</si>
  <si>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</si>
  <si>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</si>
  <si>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</si>
  <si>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</si>
  <si>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</si>
  <si>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</si>
  <si>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</si>
  <si>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</si>
  <si>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</si>
  <si>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</si>
  <si>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</si>
  <si>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</si>
  <si>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</si>
  <si>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</si>
  <si>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</si>
  <si>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</si>
  <si>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</si>
  <si>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</si>
  <si>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</si>
  <si>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</si>
  <si>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</si>
  <si>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</si>
  <si>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</si>
  <si>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</si>
  <si>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</si>
  <si>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</si>
  <si>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</si>
  <si>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</si>
  <si>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</si>
  <si>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</si>
  <si>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</si>
  <si>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</si>
  <si>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</si>
  <si>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</si>
  <si>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</si>
  <si>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</si>
  <si>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</si>
  <si>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</si>
  <si>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</si>
  <si>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</si>
  <si>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</si>
  <si>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</si>
  <si>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</si>
  <si>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</si>
  <si>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</si>
  <si>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</si>
  <si>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</si>
  <si>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</si>
  <si>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</si>
  <si>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</si>
  <si>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</si>
  <si>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</si>
  <si>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</si>
  <si>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</si>
  <si>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</si>
  <si>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</si>
  <si>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</si>
  <si>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</si>
  <si>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</si>
  <si>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</si>
  <si>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</si>
  <si>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</si>
  <si>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</si>
  <si>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</si>
  <si>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</si>
  <si>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</si>
  <si>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</si>
  <si>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</si>
  <si>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</si>
  <si>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</si>
  <si>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</si>
  <si>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</si>
  <si>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</si>
  <si>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</si>
  <si>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</si>
  <si>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</si>
  <si>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</si>
  <si>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</si>
  <si>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</si>
  <si>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</si>
  <si>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</si>
  <si>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</si>
  <si>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</si>
  <si>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</si>
  <si>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</si>
  <si>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</si>
  <si>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</si>
  <si>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</si>
  <si>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</si>
  <si>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</si>
  <si>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</si>
  <si>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</si>
  <si>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</si>
  <si>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</si>
  <si>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</si>
  <si>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</si>
  <si>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</si>
  <si>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</si>
  <si>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</si>
  <si>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</si>
  <si>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</si>
  <si>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</si>
  <si>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</si>
  <si>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</si>
  <si>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</si>
  <si>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</si>
  <si>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</si>
  <si>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</si>
  <si>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</si>
  <si>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</si>
  <si>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</si>
  <si>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</si>
  <si>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</si>
  <si>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</si>
  <si>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</si>
  <si>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</si>
  <si>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</si>
  <si>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</si>
  <si>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</si>
  <si>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</si>
  <si>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</si>
  <si>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</si>
  <si>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</si>
  <si>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</si>
  <si>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</si>
  <si>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</si>
  <si>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</si>
  <si>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</si>
  <si>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</si>
  <si>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</si>
  <si>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</si>
  <si>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</si>
  <si>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</si>
  <si>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</si>
  <si>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</si>
  <si>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</si>
  <si>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</si>
  <si>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</si>
  <si>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</si>
  <si>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</si>
  <si>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</si>
  <si>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</si>
  <si>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</si>
  <si>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</si>
  <si>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</si>
  <si>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</si>
  <si>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</si>
  <si>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</si>
  <si>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</si>
  <si>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</si>
  <si>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</si>
  <si>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</si>
  <si>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</si>
  <si>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</si>
  <si>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</si>
  <si>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</si>
  <si>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</si>
  <si>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</si>
  <si>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</si>
  <si>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</si>
  <si>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</si>
  <si>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</si>
  <si>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</si>
  <si>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</si>
  <si>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</si>
  <si>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</si>
  <si>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</si>
  <si>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</si>
  <si>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</si>
  <si>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</si>
  <si>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</si>
  <si>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</si>
  <si>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</si>
  <si>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</si>
  <si>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</si>
  <si>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</si>
  <si>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</si>
  <si>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</si>
  <si>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</si>
  <si>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</si>
  <si>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</si>
  <si>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</si>
  <si>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</si>
  <si>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</si>
  <si>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</si>
  <si>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</si>
  <si>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</si>
  <si>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</si>
  <si>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</si>
  <si>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</si>
  <si>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</si>
  <si>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</si>
  <si>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</si>
  <si>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</si>
  <si>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</si>
  <si>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</si>
  <si>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</si>
  <si>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</si>
  <si>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</si>
  <si>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</si>
  <si>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</si>
  <si>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</si>
  <si>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</si>
  <si>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</si>
  <si>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</si>
  <si>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</si>
  <si>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</si>
  <si>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</si>
  <si>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</si>
  <si>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</si>
  <si>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</si>
  <si>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</si>
  <si>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</si>
  <si>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</si>
  <si>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</si>
  <si>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</si>
  <si>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</si>
  <si>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</si>
  <si>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</si>
  <si>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</si>
  <si>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</si>
  <si>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</si>
  <si>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</si>
  <si>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</si>
  <si>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</si>
  <si>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</si>
  <si>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</si>
  <si>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</si>
  <si>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</si>
  <si>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</si>
  <si>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</si>
  <si>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</si>
  <si>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</si>
  <si>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</si>
  <si>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</si>
  <si>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</si>
  <si>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</si>
  <si>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</si>
  <si>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</si>
  <si>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</si>
  <si>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</si>
  <si>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</si>
  <si>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</si>
  <si>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</si>
  <si>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</si>
  <si>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</si>
  <si>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</si>
  <si>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</si>
  <si>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</si>
  <si>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</si>
  <si>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</si>
  <si>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</si>
  <si>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</si>
  <si>
    <t>A2</t>
  </si>
</sst>
</file>

<file path=xl/styles.xml><?xml version="1.0" encoding="utf-8"?>
<styleSheet xmlns="http://schemas.openxmlformats.org/spreadsheetml/2006/main">
  <numFmts count="14">
    <numFmt numFmtId="164" formatCode="&quot;£&quot;#,##0"/>
    <numFmt numFmtId="165" formatCode="0.000"/>
    <numFmt numFmtId="166" formatCode="yyyyddmmmm"/>
    <numFmt numFmtId="167" formatCode="yyddmmmm"/>
    <numFmt numFmtId="168" formatCode="mm/dd/yy"/>
    <numFmt numFmtId="169" formatCode="#,##0.0_);\(#,##0.0\)"/>
    <numFmt numFmtId="170" formatCode="_(* #,##0.0000_);_(* \(#,##0.0000\);_(* &quot;-&quot;??_);_(@_)"/>
    <numFmt numFmtId="171" formatCode="0.00000000"/>
    <numFmt numFmtId="172" formatCode="General_)"/>
    <numFmt numFmtId="173" formatCode="0_)"/>
    <numFmt numFmtId="174" formatCode="\$#,##0.00_);\(\$#,##0.00\)"/>
    <numFmt numFmtId="175" formatCode="&quot;++++&quot;"/>
    <numFmt numFmtId="176" formatCode="0######"/>
    <numFmt numFmtId="177" formatCode="0_);[Red]\(0\)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0">
    <xf numFmtId="0" fontId="0" fillId="0" borderId="0"/>
    <xf numFmtId="173" fontId="1" fillId="0" borderId="0" applyFill="0" applyBorder="0" applyAlignment="0"/>
    <xf numFmtId="172" fontId="5" fillId="0" borderId="0" applyFill="0" applyBorder="0" applyAlignment="0"/>
    <xf numFmtId="165" fontId="5" fillId="0" borderId="0" applyFill="0" applyBorder="0" applyAlignment="0"/>
    <xf numFmtId="169" fontId="6" fillId="0" borderId="0" applyFill="0" applyBorder="0" applyAlignment="0"/>
    <xf numFmtId="170" fontId="1" fillId="0" borderId="0" applyFill="0" applyBorder="0" applyAlignment="0"/>
    <xf numFmtId="173" fontId="1" fillId="0" borderId="0" applyFill="0" applyBorder="0" applyAlignment="0"/>
    <xf numFmtId="175" fontId="1" fillId="0" borderId="0" applyFill="0" applyBorder="0" applyAlignment="0"/>
    <xf numFmtId="172" fontId="5" fillId="0" borderId="0" applyFill="0" applyBorder="0" applyAlignment="0"/>
    <xf numFmtId="17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72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14" fontId="8" fillId="0" borderId="0" applyFill="0" applyBorder="0" applyAlignment="0"/>
    <xf numFmtId="174" fontId="1" fillId="0" borderId="1">
      <alignment vertical="center"/>
    </xf>
    <xf numFmtId="173" fontId="1" fillId="0" borderId="0" applyFill="0" applyBorder="0" applyAlignment="0"/>
    <xf numFmtId="172" fontId="5" fillId="0" borderId="0" applyFill="0" applyBorder="0" applyAlignment="0"/>
    <xf numFmtId="173" fontId="1" fillId="0" borderId="0" applyFill="0" applyBorder="0" applyAlignment="0"/>
    <xf numFmtId="175" fontId="1" fillId="0" borderId="0" applyFill="0" applyBorder="0" applyAlignment="0"/>
    <xf numFmtId="172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3" fontId="1" fillId="0" borderId="0" applyFill="0" applyBorder="0" applyAlignment="0"/>
    <xf numFmtId="172" fontId="5" fillId="0" borderId="0" applyFill="0" applyBorder="0" applyAlignment="0"/>
    <xf numFmtId="173" fontId="1" fillId="0" borderId="0" applyFill="0" applyBorder="0" applyAlignment="0"/>
    <xf numFmtId="175" fontId="1" fillId="0" borderId="0" applyFill="0" applyBorder="0" applyAlignment="0"/>
    <xf numFmtId="172" fontId="5" fillId="0" borderId="0" applyFill="0" applyBorder="0" applyAlignment="0"/>
    <xf numFmtId="0" fontId="1" fillId="0" borderId="0">
      <alignment horizontal="center"/>
    </xf>
    <xf numFmtId="0" fontId="9" fillId="0" borderId="0"/>
    <xf numFmtId="49" fontId="1" fillId="0" borderId="0"/>
    <xf numFmtId="0" fontId="1" fillId="0" borderId="0"/>
    <xf numFmtId="0" fontId="10" fillId="0" borderId="0"/>
    <xf numFmtId="0" fontId="11" fillId="4" borderId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3" fontId="1" fillId="0" borderId="0" applyFill="0" applyBorder="0" applyAlignment="0"/>
    <xf numFmtId="172" fontId="5" fillId="0" borderId="0" applyFill="0" applyBorder="0" applyAlignment="0"/>
    <xf numFmtId="173" fontId="1" fillId="0" borderId="0" applyFill="0" applyBorder="0" applyAlignment="0"/>
    <xf numFmtId="175" fontId="1" fillId="0" borderId="0" applyFill="0" applyBorder="0" applyAlignment="0"/>
    <xf numFmtId="172" fontId="5" fillId="0" borderId="0" applyFill="0" applyBorder="0" applyAlignment="0"/>
    <xf numFmtId="49" fontId="8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0" fontId="7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>
      <alignment horizontal="center" textRotation="180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1">
    <xf numFmtId="0" fontId="0" fillId="0" borderId="0" xfId="0"/>
    <xf numFmtId="0" fontId="12" fillId="0" borderId="0" xfId="0" applyFont="1"/>
    <xf numFmtId="0" fontId="0" fillId="0" borderId="0" xfId="0" applyBorder="1"/>
    <xf numFmtId="0" fontId="15" fillId="0" borderId="9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left" vertical="center"/>
    </xf>
    <xf numFmtId="0" fontId="15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horizontal="right"/>
    </xf>
    <xf numFmtId="164" fontId="16" fillId="2" borderId="0" xfId="0" applyNumberFormat="1" applyFont="1" applyFill="1" applyBorder="1"/>
    <xf numFmtId="0" fontId="16" fillId="2" borderId="0" xfId="0" applyFont="1" applyFill="1"/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164" fontId="16" fillId="0" borderId="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right"/>
    </xf>
    <xf numFmtId="164" fontId="16" fillId="2" borderId="0" xfId="0" applyNumberFormat="1" applyFont="1" applyFill="1"/>
    <xf numFmtId="0" fontId="15" fillId="2" borderId="0" xfId="0" applyFont="1" applyFill="1" applyBorder="1"/>
    <xf numFmtId="0" fontId="16" fillId="0" borderId="6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Border="1"/>
    <xf numFmtId="49" fontId="16" fillId="2" borderId="0" xfId="0" applyNumberFormat="1" applyFont="1" applyFill="1" applyBorder="1" applyAlignment="1">
      <alignment horizontal="center"/>
    </xf>
    <xf numFmtId="164" fontId="16" fillId="0" borderId="6" xfId="0" applyNumberFormat="1" applyFont="1" applyBorder="1"/>
    <xf numFmtId="0" fontId="16" fillId="0" borderId="8" xfId="0" applyFont="1" applyBorder="1"/>
    <xf numFmtId="0" fontId="16" fillId="0" borderId="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8" xfId="0" applyFont="1" applyBorder="1" applyAlignment="1">
      <alignment horizontal="right"/>
    </xf>
    <xf numFmtId="164" fontId="16" fillId="0" borderId="8" xfId="0" applyNumberFormat="1" applyFont="1" applyBorder="1"/>
    <xf numFmtId="0" fontId="16" fillId="0" borderId="5" xfId="0" applyFont="1" applyBorder="1"/>
    <xf numFmtId="0" fontId="16" fillId="0" borderId="5" xfId="0" applyFont="1" applyBorder="1" applyAlignment="1">
      <alignment horizontal="right"/>
    </xf>
    <xf numFmtId="164" fontId="16" fillId="0" borderId="5" xfId="0" applyNumberFormat="1" applyFont="1" applyBorder="1"/>
    <xf numFmtId="164" fontId="16" fillId="2" borderId="0" xfId="0" applyNumberFormat="1" applyFont="1" applyFill="1" applyBorder="1" applyAlignment="1">
      <alignment horizontal="right"/>
    </xf>
    <xf numFmtId="0" fontId="16" fillId="0" borderId="7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right"/>
    </xf>
    <xf numFmtId="164" fontId="16" fillId="0" borderId="0" xfId="0" applyNumberFormat="1" applyFont="1" applyBorder="1" applyAlignment="1">
      <alignment horizontal="right"/>
    </xf>
    <xf numFmtId="0" fontId="16" fillId="0" borderId="8" xfId="0" applyFont="1" applyBorder="1" applyAlignment="1"/>
    <xf numFmtId="164" fontId="16" fillId="0" borderId="8" xfId="0" applyNumberFormat="1" applyFont="1" applyBorder="1" applyAlignment="1">
      <alignment horizontal="right"/>
    </xf>
    <xf numFmtId="0" fontId="16" fillId="0" borderId="0" xfId="0" applyFont="1"/>
    <xf numFmtId="0" fontId="15" fillId="0" borderId="3" xfId="0" applyFont="1" applyBorder="1" applyAlignment="1">
      <alignment horizontal="right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5" borderId="12" xfId="0" applyFont="1" applyFill="1" applyBorder="1" applyAlignment="1">
      <alignment vertical="center"/>
    </xf>
    <xf numFmtId="0" fontId="14" fillId="5" borderId="10" xfId="0" applyFont="1" applyFill="1" applyBorder="1" applyAlignment="1">
      <alignment horizontal="right" vertical="center"/>
    </xf>
    <xf numFmtId="0" fontId="14" fillId="5" borderId="10" xfId="0" applyNumberFormat="1" applyFont="1" applyFill="1" applyBorder="1" applyAlignment="1">
      <alignment horizontal="center" vertical="center"/>
    </xf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right"/>
    </xf>
    <xf numFmtId="164" fontId="16" fillId="0" borderId="14" xfId="0" applyNumberFormat="1" applyFont="1" applyBorder="1" applyAlignment="1">
      <alignment horizontal="right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right"/>
    </xf>
    <xf numFmtId="164" fontId="16" fillId="0" borderId="14" xfId="0" applyNumberFormat="1" applyFont="1" applyBorder="1"/>
    <xf numFmtId="0" fontId="21" fillId="6" borderId="13" xfId="0" applyFont="1" applyFill="1" applyBorder="1"/>
    <xf numFmtId="0" fontId="16" fillId="0" borderId="15" xfId="0" applyFont="1" applyBorder="1" applyAlignment="1"/>
    <xf numFmtId="164" fontId="16" fillId="0" borderId="15" xfId="0" applyNumberFormat="1" applyFont="1" applyBorder="1" applyAlignment="1">
      <alignment horizontal="right"/>
    </xf>
    <xf numFmtId="0" fontId="16" fillId="0" borderId="14" xfId="0" applyFont="1" applyBorder="1" applyAlignment="1"/>
    <xf numFmtId="0" fontId="1" fillId="0" borderId="0" xfId="0" applyFont="1"/>
    <xf numFmtId="0" fontId="24" fillId="6" borderId="13" xfId="0" applyFont="1" applyFill="1" applyBorder="1"/>
    <xf numFmtId="0" fontId="16" fillId="0" borderId="8" xfId="0" applyFont="1" applyBorder="1" applyAlignment="1">
      <alignment shrinkToFi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5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wrapText="1"/>
    </xf>
    <xf numFmtId="0" fontId="16" fillId="0" borderId="6" xfId="0" applyFont="1" applyBorder="1" applyAlignment="1"/>
    <xf numFmtId="0" fontId="16" fillId="0" borderId="0" xfId="0" applyFont="1" applyBorder="1" applyAlignment="1"/>
    <xf numFmtId="0" fontId="14" fillId="5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6" fillId="0" borderId="8" xfId="0" applyFont="1" applyFill="1" applyBorder="1"/>
    <xf numFmtId="0" fontId="16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4" fillId="0" borderId="0" xfId="0" applyFont="1" applyFill="1" applyBorder="1"/>
    <xf numFmtId="0" fontId="21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0" fontId="21" fillId="6" borderId="13" xfId="0" applyFont="1" applyFill="1" applyBorder="1" applyAlignment="1">
      <alignment horizontal="right" vertical="center"/>
    </xf>
    <xf numFmtId="0" fontId="21" fillId="6" borderId="13" xfId="0" applyFont="1" applyFill="1" applyBorder="1" applyAlignment="1">
      <alignment horizontal="center" vertical="center"/>
    </xf>
    <xf numFmtId="0" fontId="16" fillId="0" borderId="14" xfId="0" applyFont="1" applyBorder="1" applyAlignment="1">
      <alignment wrapText="1"/>
    </xf>
    <xf numFmtId="0" fontId="24" fillId="6" borderId="13" xfId="0" applyFont="1" applyFill="1" applyBorder="1" applyAlignment="1">
      <alignment horizont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left" vertical="center"/>
    </xf>
    <xf numFmtId="0" fontId="14" fillId="5" borderId="10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5" fillId="0" borderId="6" xfId="0" applyFont="1" applyFill="1" applyBorder="1"/>
    <xf numFmtId="0" fontId="16" fillId="0" borderId="6" xfId="0" applyFont="1" applyFill="1" applyBorder="1"/>
    <xf numFmtId="0" fontId="16" fillId="0" borderId="6" xfId="0" applyFont="1" applyFill="1" applyBorder="1" applyAlignment="1">
      <alignment wrapText="1"/>
    </xf>
    <xf numFmtId="0" fontId="16" fillId="0" borderId="6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164" fontId="16" fillId="0" borderId="5" xfId="0" applyNumberFormat="1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0" fontId="18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/>
    <xf numFmtId="0" fontId="14" fillId="5" borderId="10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wrapText="1"/>
    </xf>
    <xf numFmtId="0" fontId="24" fillId="6" borderId="13" xfId="0" applyFont="1" applyFill="1" applyBorder="1" applyAlignment="1">
      <alignment horizontal="right"/>
    </xf>
    <xf numFmtId="164" fontId="24" fillId="6" borderId="13" xfId="0" applyNumberFormat="1" applyFont="1" applyFill="1" applyBorder="1"/>
    <xf numFmtId="49" fontId="24" fillId="6" borderId="13" xfId="0" applyNumberFormat="1" applyFont="1" applyFill="1" applyBorder="1" applyAlignment="1">
      <alignment horizontal="center"/>
    </xf>
    <xf numFmtId="164" fontId="24" fillId="6" borderId="13" xfId="0" applyNumberFormat="1" applyFont="1" applyFill="1" applyBorder="1" applyAlignment="1">
      <alignment horizontal="right"/>
    </xf>
    <xf numFmtId="0" fontId="16" fillId="0" borderId="17" xfId="0" applyFont="1" applyBorder="1"/>
    <xf numFmtId="0" fontId="16" fillId="0" borderId="17" xfId="0" applyFont="1" applyBorder="1" applyAlignment="1">
      <alignment horizontal="center"/>
    </xf>
    <xf numFmtId="164" fontId="16" fillId="0" borderId="17" xfId="0" applyNumberFormat="1" applyFont="1" applyBorder="1" applyAlignment="1">
      <alignment horizontal="right"/>
    </xf>
    <xf numFmtId="0" fontId="12" fillId="0" borderId="15" xfId="0" applyFont="1" applyBorder="1"/>
    <xf numFmtId="0" fontId="16" fillId="0" borderId="6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/>
    </xf>
    <xf numFmtId="49" fontId="14" fillId="5" borderId="0" xfId="0" applyNumberFormat="1" applyFont="1" applyFill="1" applyBorder="1" applyAlignment="1">
      <alignment horizontal="center" vertical="center"/>
    </xf>
    <xf numFmtId="49" fontId="14" fillId="5" borderId="0" xfId="0" applyNumberFormat="1" applyFont="1" applyFill="1" applyBorder="1" applyAlignment="1">
      <alignment horizontal="left" vertical="center"/>
    </xf>
    <xf numFmtId="0" fontId="14" fillId="5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/>
    </xf>
    <xf numFmtId="49" fontId="16" fillId="0" borderId="6" xfId="0" applyNumberFormat="1" applyFont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0" fontId="27" fillId="0" borderId="0" xfId="0" applyFont="1" applyBorder="1"/>
    <xf numFmtId="0" fontId="16" fillId="0" borderId="6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/>
    </xf>
    <xf numFmtId="0" fontId="16" fillId="0" borderId="14" xfId="0" applyNumberFormat="1" applyFont="1" applyBorder="1" applyAlignment="1">
      <alignment horizontal="center"/>
    </xf>
    <xf numFmtId="49" fontId="16" fillId="0" borderId="14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Fill="1"/>
    <xf numFmtId="0" fontId="15" fillId="0" borderId="0" xfId="0" applyFont="1"/>
    <xf numFmtId="0" fontId="16" fillId="0" borderId="5" xfId="0" applyFont="1" applyFill="1" applyBorder="1"/>
    <xf numFmtId="3" fontId="16" fillId="0" borderId="8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/>
    </xf>
    <xf numFmtId="0" fontId="16" fillId="0" borderId="11" xfId="0" applyFont="1" applyBorder="1" applyAlignment="1"/>
    <xf numFmtId="0" fontId="16" fillId="0" borderId="11" xfId="0" applyFont="1" applyBorder="1"/>
    <xf numFmtId="0" fontId="16" fillId="0" borderId="11" xfId="0" applyFont="1" applyBorder="1" applyAlignment="1">
      <alignment horizontal="right"/>
    </xf>
    <xf numFmtId="164" fontId="16" fillId="0" borderId="11" xfId="0" applyNumberFormat="1" applyFont="1" applyBorder="1"/>
    <xf numFmtId="0" fontId="14" fillId="5" borderId="0" xfId="0" applyNumberFormat="1" applyFont="1" applyFill="1" applyBorder="1" applyAlignment="1">
      <alignment horizontal="right" vertical="center"/>
    </xf>
    <xf numFmtId="0" fontId="14" fillId="5" borderId="22" xfId="0" applyFont="1" applyFill="1" applyBorder="1" applyAlignment="1">
      <alignment vertical="center"/>
    </xf>
    <xf numFmtId="49" fontId="14" fillId="5" borderId="23" xfId="0" applyNumberFormat="1" applyFont="1" applyFill="1" applyBorder="1" applyAlignment="1">
      <alignment horizontal="left" vertical="center"/>
    </xf>
    <xf numFmtId="0" fontId="21" fillId="6" borderId="24" xfId="0" applyFont="1" applyFill="1" applyBorder="1"/>
    <xf numFmtId="0" fontId="24" fillId="6" borderId="25" xfId="0" applyFont="1" applyFill="1" applyBorder="1"/>
    <xf numFmtId="0" fontId="16" fillId="0" borderId="27" xfId="0" applyFont="1" applyBorder="1"/>
    <xf numFmtId="0" fontId="16" fillId="0" borderId="22" xfId="0" applyFont="1" applyBorder="1" applyAlignment="1"/>
    <xf numFmtId="0" fontId="16" fillId="0" borderId="23" xfId="0" applyFont="1" applyBorder="1"/>
    <xf numFmtId="0" fontId="16" fillId="0" borderId="26" xfId="0" applyFont="1" applyBorder="1" applyAlignment="1">
      <alignment wrapText="1"/>
    </xf>
    <xf numFmtId="0" fontId="16" fillId="0" borderId="28" xfId="0" applyFont="1" applyBorder="1"/>
    <xf numFmtId="0" fontId="16" fillId="0" borderId="29" xfId="0" applyFont="1" applyBorder="1"/>
    <xf numFmtId="0" fontId="16" fillId="0" borderId="22" xfId="0" applyFont="1" applyBorder="1"/>
    <xf numFmtId="0" fontId="21" fillId="6" borderId="37" xfId="55" applyFont="1" applyFill="1" applyBorder="1"/>
    <xf numFmtId="0" fontId="21" fillId="6" borderId="0" xfId="55" applyFont="1" applyFill="1"/>
    <xf numFmtId="0" fontId="14" fillId="7" borderId="12" xfId="55" applyFont="1" applyFill="1" applyBorder="1" applyAlignment="1">
      <alignment horizontal="left" vertical="center"/>
    </xf>
    <xf numFmtId="0" fontId="14" fillId="7" borderId="10" xfId="55" applyFont="1" applyFill="1" applyBorder="1" applyAlignment="1">
      <alignment horizontal="centerContinuous" vertical="center"/>
    </xf>
    <xf numFmtId="0" fontId="14" fillId="7" borderId="10" xfId="55" applyFont="1" applyFill="1" applyBorder="1" applyAlignment="1">
      <alignment horizontal="center" vertical="center"/>
    </xf>
    <xf numFmtId="0" fontId="1" fillId="0" borderId="0" xfId="55"/>
    <xf numFmtId="0" fontId="16" fillId="0" borderId="0" xfId="55" applyFont="1" applyBorder="1"/>
    <xf numFmtId="0" fontId="16" fillId="0" borderId="6" xfId="55" applyFont="1" applyBorder="1"/>
    <xf numFmtId="0" fontId="16" fillId="0" borderId="6" xfId="55" applyFont="1" applyBorder="1" applyAlignment="1">
      <alignment horizontal="center"/>
    </xf>
    <xf numFmtId="0" fontId="16" fillId="0" borderId="8" xfId="55" applyFont="1" applyBorder="1"/>
    <xf numFmtId="0" fontId="16" fillId="0" borderId="8" xfId="55" applyFont="1" applyBorder="1" applyAlignment="1">
      <alignment horizontal="center"/>
    </xf>
    <xf numFmtId="0" fontId="16" fillId="0" borderId="0" xfId="55" applyFont="1" applyBorder="1" applyAlignment="1">
      <alignment horizontal="center"/>
    </xf>
    <xf numFmtId="0" fontId="16" fillId="0" borderId="5" xfId="55" applyFont="1" applyBorder="1"/>
    <xf numFmtId="49" fontId="16" fillId="0" borderId="6" xfId="55" applyNumberFormat="1" applyFont="1" applyBorder="1" applyAlignment="1">
      <alignment horizontal="center"/>
    </xf>
    <xf numFmtId="49" fontId="16" fillId="0" borderId="8" xfId="55" applyNumberFormat="1" applyFont="1" applyBorder="1" applyAlignment="1">
      <alignment horizontal="center"/>
    </xf>
    <xf numFmtId="49" fontId="16" fillId="0" borderId="0" xfId="55" applyNumberFormat="1" applyFont="1" applyBorder="1" applyAlignment="1">
      <alignment horizontal="center"/>
    </xf>
    <xf numFmtId="0" fontId="16" fillId="0" borderId="5" xfId="55" applyFont="1" applyBorder="1" applyAlignment="1">
      <alignment horizontal="center"/>
    </xf>
    <xf numFmtId="0" fontId="16" fillId="0" borderId="36" xfId="55" applyFont="1" applyBorder="1"/>
    <xf numFmtId="0" fontId="16" fillId="0" borderId="36" xfId="55" applyFont="1" applyBorder="1" applyAlignment="1">
      <alignment horizontal="center"/>
    </xf>
    <xf numFmtId="0" fontId="13" fillId="6" borderId="0" xfId="55" applyFont="1" applyFill="1"/>
    <xf numFmtId="0" fontId="16" fillId="0" borderId="36" xfId="55" applyNumberFormat="1" applyFont="1" applyBorder="1" applyAlignment="1">
      <alignment horizontal="center"/>
    </xf>
    <xf numFmtId="0" fontId="32" fillId="6" borderId="37" xfId="55" applyFont="1" applyFill="1" applyBorder="1"/>
    <xf numFmtId="0" fontId="32" fillId="6" borderId="37" xfId="55" applyFont="1" applyFill="1" applyBorder="1" applyAlignment="1">
      <alignment wrapText="1"/>
    </xf>
    <xf numFmtId="0" fontId="32" fillId="6" borderId="37" xfId="55" applyFont="1" applyFill="1" applyBorder="1" applyAlignment="1">
      <alignment horizontal="left" wrapText="1"/>
    </xf>
    <xf numFmtId="0" fontId="16" fillId="0" borderId="37" xfId="55" applyFont="1" applyBorder="1"/>
    <xf numFmtId="49" fontId="16" fillId="0" borderId="6" xfId="55" applyNumberFormat="1" applyFont="1" applyBorder="1"/>
    <xf numFmtId="49" fontId="16" fillId="0" borderId="8" xfId="55" applyNumberFormat="1" applyFont="1" applyBorder="1"/>
    <xf numFmtId="49" fontId="16" fillId="0" borderId="0" xfId="55" applyNumberFormat="1" applyFont="1" applyBorder="1"/>
    <xf numFmtId="0" fontId="33" fillId="0" borderId="5" xfId="55" applyFont="1" applyBorder="1"/>
    <xf numFmtId="0" fontId="16" fillId="0" borderId="38" xfId="55" applyFont="1" applyBorder="1"/>
    <xf numFmtId="0" fontId="28" fillId="0" borderId="36" xfId="55" applyFont="1" applyBorder="1" applyAlignment="1"/>
    <xf numFmtId="0" fontId="16" fillId="0" borderId="36" xfId="55" applyFont="1" applyBorder="1" applyAlignment="1"/>
    <xf numFmtId="49" fontId="16" fillId="0" borderId="36" xfId="55" applyNumberFormat="1" applyFont="1" applyBorder="1"/>
    <xf numFmtId="0" fontId="33" fillId="0" borderId="6" xfId="55" applyFont="1" applyBorder="1"/>
    <xf numFmtId="0" fontId="1" fillId="0" borderId="0" xfId="57"/>
    <xf numFmtId="0" fontId="30" fillId="8" borderId="0" xfId="57" applyFont="1" applyFill="1" applyAlignment="1">
      <alignment vertical="center"/>
    </xf>
    <xf numFmtId="0" fontId="16" fillId="8" borderId="0" xfId="57" applyFont="1" applyFill="1" applyBorder="1"/>
    <xf numFmtId="0" fontId="16" fillId="8" borderId="0" xfId="57" applyFont="1" applyFill="1" applyBorder="1" applyAlignment="1">
      <alignment horizontal="center" vertical="center"/>
    </xf>
    <xf numFmtId="0" fontId="16" fillId="8" borderId="0" xfId="57" applyFont="1" applyFill="1" applyAlignment="1">
      <alignment horizontal="center" vertical="center"/>
    </xf>
    <xf numFmtId="0" fontId="15" fillId="8" borderId="0" xfId="57" applyFont="1" applyFill="1" applyBorder="1"/>
    <xf numFmtId="0" fontId="1" fillId="8" borderId="0" xfId="57" applyFont="1" applyFill="1" applyBorder="1"/>
    <xf numFmtId="0" fontId="16" fillId="8" borderId="34" xfId="57" applyFont="1" applyFill="1" applyBorder="1"/>
    <xf numFmtId="0" fontId="16" fillId="8" borderId="34" xfId="57" applyFont="1" applyFill="1" applyBorder="1" applyAlignment="1">
      <alignment horizontal="center" vertical="center"/>
    </xf>
    <xf numFmtId="164" fontId="16" fillId="8" borderId="34" xfId="57" applyNumberFormat="1" applyFont="1" applyFill="1" applyBorder="1" applyAlignment="1">
      <alignment horizontal="center" vertical="center"/>
    </xf>
    <xf numFmtId="0" fontId="16" fillId="8" borderId="6" xfId="57" applyFont="1" applyFill="1" applyBorder="1"/>
    <xf numFmtId="0" fontId="16" fillId="8" borderId="8" xfId="57" applyFont="1" applyFill="1" applyBorder="1"/>
    <xf numFmtId="0" fontId="16" fillId="8" borderId="8" xfId="57" applyFont="1" applyFill="1" applyBorder="1" applyAlignment="1">
      <alignment horizontal="center" vertical="center"/>
    </xf>
    <xf numFmtId="164" fontId="16" fillId="8" borderId="8" xfId="57" applyNumberFormat="1" applyFont="1" applyFill="1" applyBorder="1" applyAlignment="1">
      <alignment horizontal="center" vertical="center"/>
    </xf>
    <xf numFmtId="164" fontId="16" fillId="8" borderId="0" xfId="57" applyNumberFormat="1" applyFont="1" applyFill="1" applyBorder="1" applyAlignment="1">
      <alignment horizontal="center" vertical="center"/>
    </xf>
    <xf numFmtId="0" fontId="16" fillId="8" borderId="5" xfId="57" applyFont="1" applyFill="1" applyBorder="1" applyAlignment="1">
      <alignment horizontal="center" vertical="center"/>
    </xf>
    <xf numFmtId="0" fontId="16" fillId="8" borderId="5" xfId="57" applyFont="1" applyFill="1" applyBorder="1"/>
    <xf numFmtId="0" fontId="16" fillId="8" borderId="35" xfId="57" applyFont="1" applyFill="1" applyBorder="1" applyAlignment="1">
      <alignment horizontal="center" vertical="center"/>
    </xf>
    <xf numFmtId="0" fontId="16" fillId="8" borderId="6" xfId="57" applyFont="1" applyFill="1" applyBorder="1" applyAlignment="1">
      <alignment horizontal="center" vertical="center"/>
    </xf>
    <xf numFmtId="164" fontId="16" fillId="8" borderId="6" xfId="57" applyNumberFormat="1" applyFont="1" applyFill="1" applyBorder="1" applyAlignment="1">
      <alignment horizontal="center" vertical="center"/>
    </xf>
    <xf numFmtId="164" fontId="16" fillId="8" borderId="5" xfId="57" applyNumberFormat="1" applyFont="1" applyFill="1" applyBorder="1" applyAlignment="1">
      <alignment horizontal="center" vertical="center"/>
    </xf>
    <xf numFmtId="0" fontId="16" fillId="8" borderId="34" xfId="57" applyNumberFormat="1" applyFont="1" applyFill="1" applyBorder="1" applyAlignment="1">
      <alignment horizontal="center" vertical="center"/>
    </xf>
    <xf numFmtId="0" fontId="16" fillId="8" borderId="8" xfId="57" applyNumberFormat="1" applyFont="1" applyFill="1" applyBorder="1" applyAlignment="1">
      <alignment horizontal="center" vertical="center"/>
    </xf>
    <xf numFmtId="0" fontId="16" fillId="8" borderId="0" xfId="57" applyNumberFormat="1" applyFont="1" applyFill="1" applyBorder="1" applyAlignment="1">
      <alignment horizontal="center" vertical="center"/>
    </xf>
    <xf numFmtId="49" fontId="16" fillId="8" borderId="5" xfId="57" applyNumberFormat="1" applyFont="1" applyFill="1" applyBorder="1" applyAlignment="1">
      <alignment horizontal="center" vertical="center"/>
    </xf>
    <xf numFmtId="49" fontId="16" fillId="8" borderId="8" xfId="57" applyNumberFormat="1" applyFont="1" applyFill="1" applyBorder="1" applyAlignment="1">
      <alignment horizontal="center" vertical="center"/>
    </xf>
    <xf numFmtId="49" fontId="16" fillId="8" borderId="34" xfId="57" applyNumberFormat="1" applyFont="1" applyFill="1" applyBorder="1" applyAlignment="1">
      <alignment horizontal="center" vertical="center"/>
    </xf>
    <xf numFmtId="0" fontId="1" fillId="8" borderId="0" xfId="57" applyFont="1" applyFill="1" applyBorder="1" applyAlignment="1">
      <alignment horizontal="center" vertical="center"/>
    </xf>
    <xf numFmtId="164" fontId="1" fillId="8" borderId="0" xfId="57" applyNumberFormat="1" applyFont="1" applyFill="1" applyBorder="1" applyAlignment="1">
      <alignment horizontal="center" vertical="center"/>
    </xf>
    <xf numFmtId="0" fontId="31" fillId="6" borderId="33" xfId="57" applyFont="1" applyFill="1" applyBorder="1"/>
    <xf numFmtId="0" fontId="31" fillId="6" borderId="33" xfId="57" applyFont="1" applyFill="1" applyBorder="1" applyAlignment="1">
      <alignment horizontal="center" vertical="center" wrapText="1"/>
    </xf>
    <xf numFmtId="0" fontId="31" fillId="6" borderId="33" xfId="57" applyFont="1" applyFill="1" applyBorder="1" applyAlignment="1">
      <alignment horizontal="center" vertical="center"/>
    </xf>
    <xf numFmtId="0" fontId="1" fillId="0" borderId="0" xfId="58"/>
    <xf numFmtId="0" fontId="16" fillId="0" borderId="0" xfId="58" applyFont="1" applyBorder="1"/>
    <xf numFmtId="0" fontId="16" fillId="0" borderId="6" xfId="58" applyFont="1" applyBorder="1"/>
    <xf numFmtId="0" fontId="16" fillId="0" borderId="6" xfId="58" applyFont="1" applyBorder="1" applyAlignment="1">
      <alignment horizontal="center"/>
    </xf>
    <xf numFmtId="0" fontId="16" fillId="0" borderId="6" xfId="58" applyFont="1" applyBorder="1" applyAlignment="1">
      <alignment horizontal="right"/>
    </xf>
    <xf numFmtId="164" fontId="16" fillId="0" borderId="6" xfId="58" applyNumberFormat="1" applyFont="1" applyBorder="1" applyAlignment="1">
      <alignment horizontal="right"/>
    </xf>
    <xf numFmtId="164" fontId="16" fillId="0" borderId="0" xfId="58" applyNumberFormat="1" applyFont="1" applyBorder="1" applyAlignment="1">
      <alignment horizontal="right"/>
    </xf>
    <xf numFmtId="0" fontId="16" fillId="0" borderId="8" xfId="58" applyFont="1" applyBorder="1"/>
    <xf numFmtId="0" fontId="16" fillId="0" borderId="8" xfId="58" applyFont="1" applyBorder="1" applyAlignment="1">
      <alignment horizontal="center"/>
    </xf>
    <xf numFmtId="0" fontId="16" fillId="0" borderId="8" xfId="58" applyFont="1" applyBorder="1" applyAlignment="1">
      <alignment horizontal="right"/>
    </xf>
    <xf numFmtId="164" fontId="16" fillId="0" borderId="8" xfId="58" applyNumberFormat="1" applyFont="1" applyBorder="1" applyAlignment="1">
      <alignment horizontal="right"/>
    </xf>
    <xf numFmtId="0" fontId="16" fillId="0" borderId="0" xfId="58" applyFont="1" applyBorder="1" applyAlignment="1">
      <alignment horizontal="center"/>
    </xf>
    <xf numFmtId="0" fontId="16" fillId="0" borderId="5" xfId="58" applyFont="1" applyBorder="1" applyAlignment="1">
      <alignment horizontal="right"/>
    </xf>
    <xf numFmtId="0" fontId="16" fillId="0" borderId="5" xfId="58" applyFont="1" applyBorder="1"/>
    <xf numFmtId="164" fontId="16" fillId="0" borderId="8" xfId="58" applyNumberFormat="1" applyFont="1" applyBorder="1"/>
    <xf numFmtId="164" fontId="16" fillId="0" borderId="0" xfId="58" applyNumberFormat="1" applyFont="1" applyBorder="1"/>
    <xf numFmtId="164" fontId="16" fillId="0" borderId="5" xfId="58" applyNumberFormat="1" applyFont="1" applyBorder="1"/>
    <xf numFmtId="0" fontId="16" fillId="0" borderId="0" xfId="58" applyFont="1" applyBorder="1" applyAlignment="1">
      <alignment horizontal="right"/>
    </xf>
    <xf numFmtId="49" fontId="16" fillId="0" borderId="6" xfId="58" applyNumberFormat="1" applyFont="1" applyBorder="1" applyAlignment="1">
      <alignment horizontal="center"/>
    </xf>
    <xf numFmtId="49" fontId="16" fillId="0" borderId="8" xfId="58" applyNumberFormat="1" applyFont="1" applyBorder="1" applyAlignment="1">
      <alignment horizontal="center"/>
    </xf>
    <xf numFmtId="164" fontId="16" fillId="0" borderId="6" xfId="58" applyNumberFormat="1" applyFont="1" applyBorder="1"/>
    <xf numFmtId="49" fontId="16" fillId="0" borderId="0" xfId="58" applyNumberFormat="1" applyFont="1" applyBorder="1" applyAlignment="1">
      <alignment horizontal="center"/>
    </xf>
    <xf numFmtId="0" fontId="16" fillId="0" borderId="5" xfId="58" applyFont="1" applyBorder="1" applyAlignment="1">
      <alignment horizontal="center"/>
    </xf>
    <xf numFmtId="0" fontId="16" fillId="0" borderId="36" xfId="58" applyFont="1" applyBorder="1"/>
    <xf numFmtId="0" fontId="16" fillId="0" borderId="36" xfId="58" applyFont="1" applyBorder="1" applyAlignment="1">
      <alignment horizontal="center"/>
    </xf>
    <xf numFmtId="0" fontId="16" fillId="0" borderId="36" xfId="58" applyFont="1" applyBorder="1" applyAlignment="1">
      <alignment horizontal="right"/>
    </xf>
    <xf numFmtId="164" fontId="16" fillId="0" borderId="36" xfId="58" applyNumberFormat="1" applyFont="1" applyBorder="1" applyAlignment="1">
      <alignment horizontal="right"/>
    </xf>
    <xf numFmtId="49" fontId="16" fillId="0" borderId="36" xfId="58" applyNumberFormat="1" applyFont="1" applyBorder="1" applyAlignment="1">
      <alignment horizontal="center"/>
    </xf>
    <xf numFmtId="164" fontId="16" fillId="0" borderId="36" xfId="58" applyNumberFormat="1" applyFont="1" applyBorder="1"/>
    <xf numFmtId="0" fontId="16" fillId="0" borderId="36" xfId="58" applyNumberFormat="1" applyFont="1" applyBorder="1" applyAlignment="1">
      <alignment horizontal="center"/>
    </xf>
    <xf numFmtId="0" fontId="16" fillId="0" borderId="6" xfId="58" applyNumberFormat="1" applyFont="1" applyBorder="1" applyAlignment="1">
      <alignment horizontal="center"/>
    </xf>
    <xf numFmtId="0" fontId="16" fillId="0" borderId="8" xfId="58" applyNumberFormat="1" applyFont="1" applyBorder="1" applyAlignment="1">
      <alignment horizontal="center"/>
    </xf>
    <xf numFmtId="0" fontId="16" fillId="0" borderId="0" xfId="58" applyNumberFormat="1" applyFont="1" applyBorder="1" applyAlignment="1">
      <alignment horizontal="center"/>
    </xf>
    <xf numFmtId="0" fontId="32" fillId="6" borderId="37" xfId="58" applyFont="1" applyFill="1" applyBorder="1"/>
    <xf numFmtId="0" fontId="32" fillId="6" borderId="37" xfId="58" applyFont="1" applyFill="1" applyBorder="1" applyAlignment="1">
      <alignment horizontal="right"/>
    </xf>
    <xf numFmtId="164" fontId="32" fillId="6" borderId="37" xfId="58" applyNumberFormat="1" applyFont="1" applyFill="1" applyBorder="1"/>
    <xf numFmtId="49" fontId="32" fillId="6" borderId="37" xfId="58" applyNumberFormat="1" applyFont="1" applyFill="1" applyBorder="1" applyAlignment="1">
      <alignment horizontal="center"/>
    </xf>
    <xf numFmtId="164" fontId="16" fillId="0" borderId="0" xfId="58" applyNumberFormat="1" applyFont="1" applyBorder="1" applyAlignment="1">
      <alignment horizontal="center"/>
    </xf>
    <xf numFmtId="0" fontId="19" fillId="0" borderId="0" xfId="58" applyFont="1" applyBorder="1"/>
    <xf numFmtId="0" fontId="19" fillId="0" borderId="6" xfId="58" applyFont="1" applyBorder="1"/>
    <xf numFmtId="0" fontId="19" fillId="0" borderId="5" xfId="58" applyFont="1" applyBorder="1"/>
    <xf numFmtId="0" fontId="19" fillId="0" borderId="8" xfId="58" applyFont="1" applyBorder="1"/>
    <xf numFmtId="0" fontId="27" fillId="0" borderId="0" xfId="58" applyFont="1" applyBorder="1"/>
    <xf numFmtId="0" fontId="27" fillId="0" borderId="0" xfId="58" applyNumberFormat="1" applyFont="1" applyBorder="1" applyAlignment="1">
      <alignment horizontal="center"/>
    </xf>
    <xf numFmtId="0" fontId="27" fillId="0" borderId="0" xfId="58" applyFont="1" applyBorder="1" applyAlignment="1">
      <alignment horizontal="center"/>
    </xf>
    <xf numFmtId="164" fontId="27" fillId="0" borderId="0" xfId="58" applyNumberFormat="1" applyFont="1" applyBorder="1"/>
    <xf numFmtId="0" fontId="19" fillId="0" borderId="36" xfId="58" applyFont="1" applyBorder="1"/>
    <xf numFmtId="0" fontId="32" fillId="6" borderId="37" xfId="58" applyNumberFormat="1" applyFont="1" applyFill="1" applyBorder="1" applyAlignment="1">
      <alignment horizontal="center"/>
    </xf>
    <xf numFmtId="0" fontId="32" fillId="6" borderId="37" xfId="58" applyFont="1" applyFill="1" applyBorder="1" applyAlignment="1">
      <alignment horizontal="center"/>
    </xf>
    <xf numFmtId="0" fontId="26" fillId="0" borderId="0" xfId="58" applyFont="1" applyBorder="1"/>
    <xf numFmtId="0" fontId="14" fillId="7" borderId="0" xfId="57" applyNumberFormat="1" applyFont="1" applyFill="1"/>
    <xf numFmtId="0" fontId="14" fillId="7" borderId="0" xfId="57" applyNumberFormat="1" applyFont="1" applyFill="1" applyBorder="1"/>
    <xf numFmtId="0" fontId="14" fillId="7" borderId="0" xfId="57" applyNumberFormat="1" applyFont="1" applyFill="1" applyBorder="1" applyAlignment="1">
      <alignment horizontal="center" vertical="center" wrapText="1"/>
    </xf>
    <xf numFmtId="0" fontId="14" fillId="7" borderId="0" xfId="57" applyNumberFormat="1" applyFont="1" applyFill="1" applyAlignment="1">
      <alignment horizontal="center" vertical="center"/>
    </xf>
    <xf numFmtId="0" fontId="20" fillId="6" borderId="33" xfId="57" applyFont="1" applyFill="1" applyBorder="1"/>
    <xf numFmtId="0" fontId="16" fillId="8" borderId="5" xfId="57" applyNumberFormat="1" applyFont="1" applyFill="1" applyBorder="1" applyAlignment="1">
      <alignment horizontal="center" vertical="center"/>
    </xf>
    <xf numFmtId="0" fontId="35" fillId="7" borderId="9" xfId="58" applyFont="1" applyFill="1" applyBorder="1" applyAlignment="1">
      <alignment horizontal="left" vertical="center"/>
    </xf>
    <xf numFmtId="0" fontId="14" fillId="7" borderId="3" xfId="58" applyFont="1" applyFill="1" applyBorder="1" applyAlignment="1">
      <alignment horizontal="centerContinuous" vertical="center"/>
    </xf>
    <xf numFmtId="0" fontId="14" fillId="7" borderId="3" xfId="58" applyNumberFormat="1" applyFont="1" applyFill="1" applyBorder="1" applyAlignment="1">
      <alignment horizontal="centerContinuous" vertical="center"/>
    </xf>
    <xf numFmtId="0" fontId="14" fillId="7" borderId="3" xfId="58" applyNumberFormat="1" applyFont="1" applyFill="1" applyBorder="1" applyAlignment="1">
      <alignment horizontal="center" vertical="center"/>
    </xf>
    <xf numFmtId="0" fontId="29" fillId="6" borderId="37" xfId="58" applyFont="1" applyFill="1" applyBorder="1"/>
    <xf numFmtId="0" fontId="14" fillId="7" borderId="3" xfId="58" applyFont="1" applyFill="1" applyBorder="1" applyAlignment="1">
      <alignment horizontal="center" vertical="center"/>
    </xf>
    <xf numFmtId="0" fontId="16" fillId="0" borderId="39" xfId="0" applyFont="1" applyBorder="1"/>
    <xf numFmtId="0" fontId="16" fillId="0" borderId="40" xfId="0" applyFont="1" applyBorder="1" applyAlignment="1">
      <alignment horizontal="center"/>
    </xf>
    <xf numFmtId="0" fontId="16" fillId="0" borderId="40" xfId="0" applyFont="1" applyBorder="1"/>
    <xf numFmtId="0" fontId="0" fillId="0" borderId="31" xfId="0" applyBorder="1"/>
    <xf numFmtId="0" fontId="16" fillId="0" borderId="40" xfId="0" applyFont="1" applyBorder="1" applyAlignment="1">
      <alignment horizontal="right"/>
    </xf>
    <xf numFmtId="0" fontId="16" fillId="0" borderId="32" xfId="0" applyFont="1" applyBorder="1"/>
    <xf numFmtId="0" fontId="14" fillId="5" borderId="44" xfId="0" applyFont="1" applyFill="1" applyBorder="1" applyAlignment="1">
      <alignment vertical="center"/>
    </xf>
    <xf numFmtId="0" fontId="21" fillId="6" borderId="46" xfId="0" applyFont="1" applyFill="1" applyBorder="1"/>
    <xf numFmtId="0" fontId="24" fillId="6" borderId="47" xfId="0" applyFont="1" applyFill="1" applyBorder="1"/>
    <xf numFmtId="0" fontId="16" fillId="0" borderId="48" xfId="0" applyFont="1" applyBorder="1" applyAlignment="1"/>
    <xf numFmtId="0" fontId="16" fillId="0" borderId="49" xfId="0" applyFont="1" applyBorder="1"/>
    <xf numFmtId="0" fontId="16" fillId="0" borderId="44" xfId="0" applyFont="1" applyBorder="1" applyAlignment="1"/>
    <xf numFmtId="0" fontId="16" fillId="0" borderId="45" xfId="0" applyFont="1" applyBorder="1"/>
    <xf numFmtId="0" fontId="16" fillId="0" borderId="50" xfId="0" applyFont="1" applyBorder="1" applyAlignment="1"/>
    <xf numFmtId="0" fontId="16" fillId="0" borderId="51" xfId="0" applyFont="1" applyBorder="1"/>
    <xf numFmtId="0" fontId="16" fillId="0" borderId="50" xfId="0" applyFont="1" applyBorder="1"/>
    <xf numFmtId="0" fontId="16" fillId="0" borderId="44" xfId="0" applyFont="1" applyBorder="1"/>
    <xf numFmtId="0" fontId="24" fillId="6" borderId="47" xfId="0" applyFont="1" applyFill="1" applyBorder="1" applyAlignment="1">
      <alignment horizontal="center"/>
    </xf>
    <xf numFmtId="0" fontId="16" fillId="0" borderId="52" xfId="0" applyFont="1" applyBorder="1" applyAlignment="1"/>
    <xf numFmtId="0" fontId="16" fillId="0" borderId="53" xfId="0" applyFont="1" applyBorder="1"/>
    <xf numFmtId="0" fontId="16" fillId="0" borderId="53" xfId="0" applyFont="1" applyBorder="1" applyAlignment="1">
      <alignment horizontal="center"/>
    </xf>
    <xf numFmtId="0" fontId="16" fillId="0" borderId="54" xfId="0" applyFont="1" applyBorder="1" applyAlignment="1"/>
    <xf numFmtId="0" fontId="16" fillId="0" borderId="55" xfId="0" applyFont="1" applyBorder="1" applyAlignment="1"/>
    <xf numFmtId="0" fontId="16" fillId="0" borderId="55" xfId="0" applyFont="1" applyBorder="1"/>
    <xf numFmtId="0" fontId="16" fillId="0" borderId="55" xfId="0" applyFont="1" applyBorder="1" applyAlignment="1">
      <alignment horizontal="right"/>
    </xf>
    <xf numFmtId="0" fontId="16" fillId="0" borderId="56" xfId="0" applyFont="1" applyBorder="1" applyAlignment="1">
      <alignment horizontal="center"/>
    </xf>
    <xf numFmtId="0" fontId="14" fillId="5" borderId="60" xfId="0" applyFont="1" applyFill="1" applyBorder="1" applyAlignment="1">
      <alignment vertical="center"/>
    </xf>
    <xf numFmtId="0" fontId="14" fillId="5" borderId="61" xfId="0" applyNumberFormat="1" applyFont="1" applyFill="1" applyBorder="1" applyAlignment="1">
      <alignment horizontal="center" vertical="center"/>
    </xf>
    <xf numFmtId="0" fontId="16" fillId="0" borderId="48" xfId="0" applyFont="1" applyBorder="1"/>
    <xf numFmtId="164" fontId="16" fillId="0" borderId="49" xfId="0" applyNumberFormat="1" applyFont="1" applyBorder="1" applyAlignment="1">
      <alignment horizontal="right"/>
    </xf>
    <xf numFmtId="164" fontId="16" fillId="0" borderId="45" xfId="0" applyNumberFormat="1" applyFont="1" applyBorder="1" applyAlignment="1">
      <alignment horizontal="right"/>
    </xf>
    <xf numFmtId="164" fontId="24" fillId="6" borderId="47" xfId="0" applyNumberFormat="1" applyFont="1" applyFill="1" applyBorder="1"/>
    <xf numFmtId="164" fontId="16" fillId="0" borderId="51" xfId="0" applyNumberFormat="1" applyFont="1" applyBorder="1" applyAlignment="1">
      <alignment horizontal="right"/>
    </xf>
    <xf numFmtId="0" fontId="16" fillId="0" borderId="62" xfId="0" applyFont="1" applyBorder="1"/>
    <xf numFmtId="164" fontId="16" fillId="0" borderId="63" xfId="0" applyNumberFormat="1" applyFont="1" applyBorder="1" applyAlignment="1">
      <alignment horizontal="right"/>
    </xf>
    <xf numFmtId="0" fontId="16" fillId="0" borderId="64" xfId="0" applyFont="1" applyBorder="1"/>
    <xf numFmtId="164" fontId="16" fillId="0" borderId="65" xfId="0" applyNumberFormat="1" applyFont="1" applyBorder="1" applyAlignment="1">
      <alignment horizontal="right"/>
    </xf>
    <xf numFmtId="164" fontId="16" fillId="0" borderId="51" xfId="0" applyNumberFormat="1" applyFont="1" applyBorder="1"/>
    <xf numFmtId="164" fontId="16" fillId="0" borderId="65" xfId="0" applyNumberFormat="1" applyFont="1" applyBorder="1"/>
    <xf numFmtId="164" fontId="16" fillId="0" borderId="49" xfId="0" applyNumberFormat="1" applyFont="1" applyBorder="1"/>
    <xf numFmtId="164" fontId="16" fillId="0" borderId="45" xfId="0" applyNumberFormat="1" applyFont="1" applyBorder="1"/>
    <xf numFmtId="164" fontId="16" fillId="0" borderId="63" xfId="0" applyNumberFormat="1" applyFont="1" applyBorder="1"/>
    <xf numFmtId="164" fontId="24" fillId="6" borderId="47" xfId="0" applyNumberFormat="1" applyFont="1" applyFill="1" applyBorder="1" applyAlignment="1">
      <alignment horizontal="right"/>
    </xf>
    <xf numFmtId="0" fontId="16" fillId="0" borderId="63" xfId="0" applyFont="1" applyBorder="1" applyAlignment="1">
      <alignment horizontal="center"/>
    </xf>
    <xf numFmtId="0" fontId="16" fillId="0" borderId="65" xfId="0" applyNumberFormat="1" applyFont="1" applyBorder="1" applyAlignment="1">
      <alignment horizontal="center"/>
    </xf>
    <xf numFmtId="164" fontId="16" fillId="0" borderId="53" xfId="0" applyNumberFormat="1" applyFont="1" applyBorder="1" applyAlignment="1">
      <alignment horizontal="right"/>
    </xf>
    <xf numFmtId="0" fontId="16" fillId="0" borderId="52" xfId="0" applyFont="1" applyBorder="1"/>
    <xf numFmtId="0" fontId="16" fillId="0" borderId="53" xfId="0" applyFont="1" applyBorder="1" applyAlignment="1"/>
    <xf numFmtId="0" fontId="16" fillId="0" borderId="53" xfId="0" applyFont="1" applyBorder="1" applyAlignment="1">
      <alignment horizontal="right"/>
    </xf>
    <xf numFmtId="0" fontId="12" fillId="0" borderId="55" xfId="0" applyFont="1" applyBorder="1"/>
    <xf numFmtId="0" fontId="16" fillId="0" borderId="56" xfId="0" applyFont="1" applyBorder="1" applyAlignment="1"/>
    <xf numFmtId="0" fontId="22" fillId="0" borderId="59" xfId="0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0" xfId="0" applyFont="1" applyBorder="1"/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4" fillId="7" borderId="22" xfId="0" applyFont="1" applyFill="1" applyBorder="1"/>
    <xf numFmtId="0" fontId="14" fillId="7" borderId="0" xfId="0" applyFont="1" applyFill="1" applyBorder="1" applyAlignment="1">
      <alignment horizontal="center"/>
    </xf>
    <xf numFmtId="0" fontId="14" fillId="7" borderId="23" xfId="0" applyFont="1" applyFill="1" applyBorder="1" applyAlignment="1">
      <alignment horizontal="center"/>
    </xf>
    <xf numFmtId="0" fontId="20" fillId="6" borderId="22" xfId="0" applyFont="1" applyFill="1" applyBorder="1"/>
    <xf numFmtId="0" fontId="25" fillId="6" borderId="0" xfId="0" applyFont="1" applyFill="1" applyBorder="1" applyAlignment="1">
      <alignment horizontal="center"/>
    </xf>
    <xf numFmtId="0" fontId="25" fillId="6" borderId="23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24" fillId="6" borderId="13" xfId="0" applyFont="1" applyFill="1" applyBorder="1" applyAlignment="1">
      <alignment horizontal="center" wrapText="1"/>
    </xf>
    <xf numFmtId="49" fontId="14" fillId="5" borderId="61" xfId="0" applyNumberFormat="1" applyFont="1" applyFill="1" applyBorder="1" applyAlignment="1">
      <alignment horizontal="left" vertical="center"/>
    </xf>
    <xf numFmtId="0" fontId="16" fillId="0" borderId="65" xfId="0" applyFont="1" applyBorder="1"/>
    <xf numFmtId="0" fontId="16" fillId="0" borderId="66" xfId="0" applyFont="1" applyBorder="1"/>
    <xf numFmtId="0" fontId="16" fillId="0" borderId="67" xfId="0" applyFont="1" applyBorder="1"/>
    <xf numFmtId="0" fontId="16" fillId="0" borderId="68" xfId="0" applyFont="1" applyBorder="1"/>
    <xf numFmtId="0" fontId="16" fillId="0" borderId="69" xfId="0" applyFont="1" applyBorder="1"/>
    <xf numFmtId="0" fontId="16" fillId="0" borderId="69" xfId="0" applyFont="1" applyBorder="1" applyAlignment="1">
      <alignment horizontal="center"/>
    </xf>
    <xf numFmtId="0" fontId="16" fillId="0" borderId="70" xfId="0" applyFont="1" applyBorder="1"/>
    <xf numFmtId="0" fontId="16" fillId="0" borderId="55" xfId="0" applyFont="1" applyBorder="1" applyAlignment="1">
      <alignment horizontal="center"/>
    </xf>
    <xf numFmtId="49" fontId="14" fillId="5" borderId="45" xfId="0" applyNumberFormat="1" applyFont="1" applyFill="1" applyBorder="1" applyAlignment="1">
      <alignment horizontal="center" vertical="center"/>
    </xf>
    <xf numFmtId="0" fontId="28" fillId="0" borderId="50" xfId="0" applyFont="1" applyBorder="1" applyAlignment="1"/>
    <xf numFmtId="0" fontId="16" fillId="0" borderId="65" xfId="0" quotePrefix="1" applyNumberFormat="1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22" fillId="0" borderId="0" xfId="55" applyFont="1" applyAlignment="1">
      <alignment horizontal="left" vertical="center" wrapText="1"/>
    </xf>
    <xf numFmtId="0" fontId="22" fillId="8" borderId="0" xfId="57" applyFont="1" applyFill="1" applyAlignment="1">
      <alignment horizontal="left" vertical="center"/>
    </xf>
    <xf numFmtId="0" fontId="34" fillId="8" borderId="0" xfId="57" applyFont="1" applyFill="1" applyAlignment="1">
      <alignment horizontal="left" vertical="center"/>
    </xf>
    <xf numFmtId="0" fontId="16" fillId="8" borderId="0" xfId="57" applyFont="1" applyFill="1" applyBorder="1" applyAlignment="1">
      <alignment shrinkToFit="1"/>
    </xf>
    <xf numFmtId="0" fontId="29" fillId="0" borderId="16" xfId="58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22" fillId="0" borderId="57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22" fillId="0" borderId="59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wrapText="1"/>
    </xf>
    <xf numFmtId="0" fontId="22" fillId="0" borderId="41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left" vertical="center" wrapText="1"/>
    </xf>
    <xf numFmtId="0" fontId="23" fillId="0" borderId="43" xfId="0" applyFont="1" applyBorder="1" applyAlignment="1">
      <alignment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Enter Currency (0)" xfId="15"/>
    <cellStyle name="Enter Currency (2)" xfId="16"/>
    <cellStyle name="Enter Units (0)" xfId="17"/>
    <cellStyle name="Enter Units (1)" xfId="18"/>
    <cellStyle name="Enter Units (2)" xfId="19"/>
    <cellStyle name="Ergebnis" xfId="49" builtinId="25" customBuiltin="1"/>
    <cellStyle name="Grey" xfId="20"/>
    <cellStyle name="Header1" xfId="21"/>
    <cellStyle name="Header2" xfId="22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 - Style1" xfId="33"/>
    <cellStyle name="Normal 2" xfId="55"/>
    <cellStyle name="Normal 3" xfId="57"/>
    <cellStyle name="Normal 4" xfId="58"/>
    <cellStyle name="Normal 5" xfId="59"/>
    <cellStyle name="NormalText" xfId="34"/>
    <cellStyle name="Option" xfId="35"/>
    <cellStyle name="OptionHeading" xfId="36"/>
    <cellStyle name="OptionHeading 2" xfId="5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" xfId="0" builtinId="0"/>
    <cellStyle name="Text Indent A" xfId="46"/>
    <cellStyle name="Text Indent B" xfId="47"/>
    <cellStyle name="Text Indent C" xfId="48"/>
    <cellStyle name="Tusental (0)_RESULTS" xfId="50"/>
    <cellStyle name="Tusental_RESULTS" xfId="51"/>
    <cellStyle name="Überschrift 1" xfId="23" builtinId="16" customBuiltin="1"/>
    <cellStyle name="Überschrift 2" xfId="24" builtinId="17" customBuiltin="1"/>
    <cellStyle name="Valuta (0)_RESULTS" xfId="52"/>
    <cellStyle name="Valuta_RESULTS" xfId="53"/>
    <cellStyle name="Vertical" xfId="54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7743825" y="762000"/>
          <a:ext cx="0" cy="552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56102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629602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60293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572250" y="752476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 flipH="1">
          <a:off x="7515225" y="762000"/>
          <a:ext cx="0" cy="476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0</xdr:colOff>
      <xdr:row>0</xdr:row>
      <xdr:rowOff>38100</xdr:rowOff>
    </xdr:from>
    <xdr:to>
      <xdr:col>12</xdr:col>
      <xdr:colOff>219075</xdr:colOff>
      <xdr:row>0</xdr:row>
      <xdr:rowOff>533400</xdr:rowOff>
    </xdr:to>
    <xdr:pic>
      <xdr:nvPicPr>
        <xdr:cNvPr id="28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0950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16" zoomScaleSheetLayoutView="68" workbookViewId="0"/>
  </sheetViews>
  <sheetFormatPr baseColWidth="10" defaultColWidth="9.140625" defaultRowHeight="12.7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M33" sqref="M33"/>
    </sheetView>
  </sheetViews>
  <sheetFormatPr baseColWidth="10" defaultColWidth="9.140625" defaultRowHeight="12.75"/>
  <sheetData>
    <row r="1" spans="1:12" ht="15.75">
      <c r="A1" s="369" t="s">
        <v>381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1"/>
    </row>
    <row r="2" spans="1:12" ht="1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44"/>
    </row>
    <row r="3" spans="1:12" ht="15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333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380</v>
      </c>
    </row>
    <row r="4" spans="1:12" ht="15">
      <c r="A4" s="68"/>
      <c r="B4" s="69"/>
      <c r="C4" s="102"/>
      <c r="D4" s="69"/>
      <c r="E4" s="71"/>
      <c r="F4" s="69"/>
      <c r="G4" s="71"/>
      <c r="H4" s="72"/>
      <c r="I4" s="73"/>
      <c r="J4" s="74"/>
      <c r="K4" s="73"/>
      <c r="L4" s="72"/>
    </row>
    <row r="5" spans="1:12" ht="15">
      <c r="A5" s="9" t="s">
        <v>244</v>
      </c>
      <c r="B5" s="10"/>
      <c r="C5" s="107"/>
      <c r="D5" s="107"/>
      <c r="E5" s="107"/>
      <c r="F5" s="107"/>
      <c r="G5" s="13"/>
      <c r="H5" s="13"/>
      <c r="I5" s="13"/>
      <c r="J5" s="13"/>
      <c r="K5" s="13"/>
      <c r="L5" s="13"/>
    </row>
    <row r="6" spans="1:12" ht="1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9"/>
      <c r="L7" s="34"/>
    </row>
    <row r="8" spans="1:12" ht="1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9"/>
      <c r="L12" s="34"/>
    </row>
    <row r="13" spans="1:12" ht="1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9"/>
      <c r="L15" s="34"/>
    </row>
    <row r="16" spans="1:12" ht="1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9"/>
      <c r="L18" s="34"/>
    </row>
    <row r="19" spans="1:12" ht="1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9"/>
      <c r="L22" s="34"/>
    </row>
    <row r="23" spans="1:12" ht="1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2" t="s">
        <v>263</v>
      </c>
      <c r="L25" s="34"/>
    </row>
    <row r="26" spans="1:12" ht="1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>
      <c r="A27" s="110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1"/>
    </row>
    <row r="28" spans="1:12" ht="1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>
      <c r="A32" s="76" t="s">
        <v>316</v>
      </c>
      <c r="B32" s="76" t="s">
        <v>63</v>
      </c>
      <c r="C32" s="76"/>
      <c r="D32" s="1"/>
      <c r="E32" s="76"/>
      <c r="F32" s="76"/>
      <c r="G32" s="76"/>
      <c r="H32" s="16"/>
      <c r="I32" s="16"/>
      <c r="J32" s="15"/>
      <c r="K32" s="17"/>
      <c r="L32" s="14"/>
    </row>
    <row r="33" spans="1:12" ht="1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9"/>
  <sheetViews>
    <sheetView workbookViewId="0">
      <selection sqref="A1:M1048576"/>
    </sheetView>
  </sheetViews>
  <sheetFormatPr baseColWidth="10" defaultColWidth="9.140625" defaultRowHeight="1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>
      <c r="A1" s="369" t="s">
        <v>385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1"/>
    </row>
    <row r="2" spans="1:13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>
      <c r="A3" s="9" t="s">
        <v>244</v>
      </c>
      <c r="B3" s="10"/>
      <c r="C3" s="107"/>
      <c r="D3" s="107"/>
      <c r="E3" s="107"/>
      <c r="F3" s="107"/>
      <c r="G3" s="13"/>
      <c r="H3" s="13"/>
      <c r="I3" s="13"/>
      <c r="J3" s="13"/>
      <c r="K3" s="13"/>
      <c r="L3" s="13"/>
      <c r="M3" s="13"/>
    </row>
    <row r="4" spans="1:13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9"/>
      <c r="M5" s="34"/>
    </row>
    <row r="6" spans="1:13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9"/>
      <c r="M12" s="34"/>
    </row>
    <row r="13" spans="1:13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9"/>
      <c r="M15" s="34"/>
    </row>
    <row r="16" spans="1:13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9"/>
      <c r="M16" s="34"/>
    </row>
    <row r="17" spans="1:13">
      <c r="A17" s="9" t="s">
        <v>382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9"/>
      <c r="M19" s="34"/>
    </row>
    <row r="20" spans="1:13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>
      <c r="A21" s="14" t="s">
        <v>273</v>
      </c>
      <c r="B21" s="14"/>
      <c r="C21" s="14"/>
      <c r="D21" s="14"/>
      <c r="E21" s="14"/>
      <c r="F21" s="14"/>
      <c r="G21" s="14"/>
      <c r="H21" s="135">
        <v>0</v>
      </c>
      <c r="I21" s="14"/>
      <c r="J21" s="14"/>
      <c r="K21" s="14"/>
      <c r="L21" s="28"/>
      <c r="M21" s="14"/>
    </row>
    <row r="22" spans="1:13">
      <c r="A22" s="14" t="s">
        <v>386</v>
      </c>
      <c r="B22" s="14"/>
      <c r="C22" s="14"/>
      <c r="D22" s="14"/>
      <c r="E22" s="14"/>
      <c r="F22" s="14"/>
      <c r="G22" s="14"/>
      <c r="H22" s="135">
        <v>1</v>
      </c>
      <c r="I22" s="14"/>
      <c r="J22" s="14"/>
      <c r="K22" s="14"/>
      <c r="L22" s="28"/>
      <c r="M22" s="14"/>
    </row>
    <row r="23" spans="1:13">
      <c r="A23" s="34" t="s">
        <v>387</v>
      </c>
      <c r="B23" s="34"/>
      <c r="C23" s="34"/>
      <c r="D23" s="34"/>
      <c r="E23" s="34"/>
      <c r="F23" s="34"/>
      <c r="G23" s="34"/>
      <c r="H23" s="136">
        <v>2</v>
      </c>
      <c r="J23" s="34"/>
      <c r="K23" s="34"/>
      <c r="L23" s="36"/>
      <c r="M23" s="34"/>
    </row>
    <row r="24" spans="1:13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>
      <c r="A25" s="14" t="s">
        <v>268</v>
      </c>
      <c r="B25" s="14"/>
      <c r="C25" s="14"/>
      <c r="D25" s="14"/>
      <c r="E25" s="14"/>
      <c r="F25" s="14"/>
      <c r="G25" s="14"/>
      <c r="H25" s="132"/>
      <c r="I25" s="15">
        <v>0</v>
      </c>
      <c r="J25" s="14"/>
      <c r="K25" s="14"/>
      <c r="L25" s="28"/>
      <c r="M25" s="14"/>
    </row>
    <row r="26" spans="1:13">
      <c r="A26" s="23" t="s">
        <v>274</v>
      </c>
      <c r="B26" s="23"/>
      <c r="C26" s="23"/>
      <c r="D26" s="23"/>
      <c r="E26" s="23"/>
      <c r="F26" s="23"/>
      <c r="G26" s="23"/>
      <c r="H26" s="111"/>
      <c r="I26" s="25">
        <v>9</v>
      </c>
      <c r="J26" s="23"/>
      <c r="K26" s="23"/>
      <c r="L26" s="26"/>
      <c r="M26" s="23"/>
    </row>
    <row r="27" spans="1:13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2" t="s">
        <v>235</v>
      </c>
      <c r="M35" s="23"/>
    </row>
    <row r="36" spans="1:13">
      <c r="A36" s="134" t="s">
        <v>370</v>
      </c>
    </row>
    <row r="37" spans="1:13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>
      <c r="A38" s="76" t="s">
        <v>276</v>
      </c>
      <c r="B38" s="76" t="s">
        <v>277</v>
      </c>
      <c r="C38" s="76"/>
      <c r="D38" s="1"/>
      <c r="E38" s="1"/>
      <c r="F38" s="76"/>
      <c r="G38" s="76"/>
      <c r="H38" s="76"/>
      <c r="I38" s="16"/>
      <c r="J38" s="16"/>
      <c r="K38" s="15"/>
      <c r="L38" s="17"/>
      <c r="M38" s="14"/>
    </row>
    <row r="39" spans="1:13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9"/>
  <sheetViews>
    <sheetView workbookViewId="0">
      <selection activeCell="A24" sqref="A24"/>
    </sheetView>
  </sheetViews>
  <sheetFormatPr baseColWidth="10" defaultColWidth="9.140625" defaultRowHeight="1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>
      <c r="A1" s="369" t="s">
        <v>101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1"/>
    </row>
    <row r="2" spans="1:13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>
      <c r="A3" s="9" t="s">
        <v>244</v>
      </c>
      <c r="B3" s="10"/>
      <c r="C3" s="107"/>
      <c r="D3" s="107"/>
      <c r="E3" s="107"/>
      <c r="F3" s="107"/>
      <c r="G3" s="13"/>
      <c r="H3" s="13"/>
      <c r="I3" s="13"/>
      <c r="J3" s="13"/>
      <c r="K3" s="13"/>
      <c r="L3" s="13"/>
      <c r="M3" s="13"/>
    </row>
    <row r="4" spans="1:13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9"/>
      <c r="M5" s="34"/>
    </row>
    <row r="6" spans="1:13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9"/>
      <c r="M12" s="34"/>
    </row>
    <row r="13" spans="1:13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9"/>
      <c r="M15" s="34"/>
    </row>
    <row r="16" spans="1:13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9"/>
      <c r="M16" s="34"/>
    </row>
    <row r="17" spans="1:13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9"/>
      <c r="M19" s="34"/>
    </row>
    <row r="20" spans="1:13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>
      <c r="A21" s="14" t="s">
        <v>273</v>
      </c>
      <c r="B21" s="14"/>
      <c r="C21" s="14"/>
      <c r="D21" s="14"/>
      <c r="E21" s="14"/>
      <c r="F21" s="14"/>
      <c r="G21" s="14"/>
      <c r="H21" s="132" t="s">
        <v>234</v>
      </c>
      <c r="I21" s="14"/>
      <c r="J21" s="14"/>
      <c r="K21" s="14"/>
      <c r="L21" s="28"/>
      <c r="M21" s="14"/>
    </row>
    <row r="22" spans="1:13">
      <c r="A22" s="14" t="s">
        <v>386</v>
      </c>
      <c r="B22" s="14"/>
      <c r="C22" s="14"/>
      <c r="D22" s="14"/>
      <c r="E22" s="14"/>
      <c r="F22" s="14"/>
      <c r="G22" s="14"/>
      <c r="H22" s="132" t="s">
        <v>233</v>
      </c>
      <c r="I22" s="14"/>
      <c r="J22" s="14"/>
      <c r="K22" s="14"/>
      <c r="L22" s="28"/>
      <c r="M22" s="14"/>
    </row>
    <row r="23" spans="1:13">
      <c r="A23" s="34" t="s">
        <v>387</v>
      </c>
      <c r="B23" s="34"/>
      <c r="C23" s="34"/>
      <c r="D23" s="34"/>
      <c r="E23" s="34"/>
      <c r="F23" s="34"/>
      <c r="G23" s="34"/>
      <c r="H23" s="133" t="s">
        <v>134</v>
      </c>
      <c r="J23" s="34"/>
      <c r="K23" s="34"/>
      <c r="L23" s="36"/>
      <c r="M23" s="34"/>
    </row>
    <row r="24" spans="1:13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>
      <c r="A25" s="14" t="s">
        <v>268</v>
      </c>
      <c r="B25" s="14"/>
      <c r="C25" s="14"/>
      <c r="D25" s="14"/>
      <c r="E25" s="14"/>
      <c r="F25" s="14"/>
      <c r="G25" s="14"/>
      <c r="H25" s="132"/>
      <c r="I25" s="14">
        <v>0</v>
      </c>
      <c r="J25" s="14"/>
      <c r="K25" s="14"/>
      <c r="L25" s="28"/>
      <c r="M25" s="14"/>
    </row>
    <row r="26" spans="1:13">
      <c r="A26" s="23" t="s">
        <v>274</v>
      </c>
      <c r="B26" s="23"/>
      <c r="C26" s="23"/>
      <c r="D26" s="23"/>
      <c r="E26" s="23"/>
      <c r="F26" s="23"/>
      <c r="G26" s="23"/>
      <c r="H26" s="111"/>
      <c r="I26" s="25">
        <v>9</v>
      </c>
      <c r="J26" s="23"/>
      <c r="K26" s="23"/>
      <c r="L26" s="26"/>
      <c r="M26" s="23"/>
    </row>
    <row r="27" spans="1:13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2" t="s">
        <v>235</v>
      </c>
      <c r="M35" s="23"/>
    </row>
    <row r="36" spans="1:13">
      <c r="A36" s="23" t="s">
        <v>264</v>
      </c>
    </row>
    <row r="37" spans="1:13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>
      <c r="A38" s="76" t="s">
        <v>276</v>
      </c>
      <c r="B38" s="76"/>
      <c r="C38" s="76"/>
      <c r="D38" s="76" t="s">
        <v>277</v>
      </c>
      <c r="E38" s="76"/>
      <c r="F38" s="76"/>
      <c r="G38" s="76"/>
      <c r="H38" s="76"/>
      <c r="I38" s="16"/>
      <c r="J38" s="16"/>
      <c r="K38" s="15"/>
      <c r="L38" s="17"/>
      <c r="M38" s="14"/>
    </row>
    <row r="39" spans="1:13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71"/>
  <sheetViews>
    <sheetView workbookViewId="0">
      <selection activeCell="A24" sqref="A24:A25"/>
    </sheetView>
  </sheetViews>
  <sheetFormatPr baseColWidth="10" defaultColWidth="9.140625" defaultRowHeight="12.75"/>
  <sheetData>
    <row r="1" spans="1:13" ht="15">
      <c r="A1" s="377" t="s">
        <v>130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ht="15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>
      <c r="A3" s="68" t="s">
        <v>388</v>
      </c>
      <c r="B3" s="69"/>
      <c r="C3" s="71"/>
      <c r="D3" s="102"/>
      <c r="E3" s="69"/>
      <c r="F3" s="71"/>
      <c r="G3" s="69"/>
      <c r="H3" s="71"/>
      <c r="I3" s="69"/>
      <c r="J3" s="72"/>
      <c r="K3" s="73"/>
      <c r="L3" s="74"/>
      <c r="M3" s="73"/>
    </row>
    <row r="4" spans="1:13" s="63" customFormat="1" ht="15">
      <c r="A4" s="104" t="s">
        <v>389</v>
      </c>
      <c r="B4" s="104"/>
      <c r="C4" s="106"/>
      <c r="D4" s="105"/>
      <c r="E4" s="105"/>
      <c r="F4" s="15">
        <v>2</v>
      </c>
      <c r="G4" s="105"/>
      <c r="H4" s="104"/>
      <c r="I4" s="104"/>
      <c r="J4" s="104"/>
      <c r="K4" s="104"/>
      <c r="L4" s="104"/>
      <c r="M4" s="104"/>
    </row>
    <row r="5" spans="1:13" s="63" customFormat="1" ht="15">
      <c r="A5" s="142" t="s">
        <v>390</v>
      </c>
      <c r="B5" s="7"/>
      <c r="C5" s="75"/>
      <c r="D5" s="8"/>
      <c r="E5" s="8"/>
      <c r="F5" s="30">
        <v>3</v>
      </c>
      <c r="G5" s="8"/>
      <c r="H5" s="140"/>
      <c r="I5" s="140"/>
      <c r="J5" s="140"/>
      <c r="K5" s="140"/>
      <c r="L5" s="140"/>
      <c r="M5" s="7"/>
    </row>
    <row r="6" spans="1:13" ht="15">
      <c r="A6" s="9" t="s">
        <v>244</v>
      </c>
      <c r="B6" s="10"/>
      <c r="C6" s="108"/>
      <c r="D6" s="107"/>
      <c r="E6" s="107"/>
      <c r="F6" s="107"/>
      <c r="G6" s="107"/>
      <c r="H6" s="13"/>
      <c r="I6" s="13"/>
      <c r="J6" s="13"/>
      <c r="K6" s="13"/>
      <c r="L6" s="13"/>
      <c r="M6" s="13"/>
    </row>
    <row r="7" spans="1:13" ht="1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9"/>
    </row>
    <row r="9" spans="1:13" ht="1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9"/>
    </row>
    <row r="14" spans="1:13" ht="1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9"/>
    </row>
    <row r="17" spans="1:13" ht="1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9"/>
    </row>
    <row r="18" spans="1:13" ht="1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9"/>
    </row>
    <row r="19" spans="1:13" ht="1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9"/>
    </row>
    <row r="20" spans="1:13" ht="15">
      <c r="A20" s="21" t="s">
        <v>393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>
      <c r="A21" s="14" t="s">
        <v>394</v>
      </c>
      <c r="B21" s="14"/>
      <c r="C21" s="14"/>
      <c r="D21" s="14"/>
      <c r="E21" s="14"/>
      <c r="F21" s="14"/>
      <c r="G21" s="14"/>
      <c r="H21" s="14"/>
      <c r="I21" s="132"/>
      <c r="J21" s="15">
        <v>0</v>
      </c>
      <c r="K21" s="15"/>
      <c r="L21" s="14"/>
      <c r="M21" s="28"/>
    </row>
    <row r="22" spans="1:13" ht="15">
      <c r="A22" s="14" t="s">
        <v>137</v>
      </c>
      <c r="B22" s="14"/>
      <c r="C22" s="14"/>
      <c r="D22" s="14"/>
      <c r="E22" s="14"/>
      <c r="F22" s="14"/>
      <c r="G22" s="14"/>
      <c r="H22" s="14"/>
      <c r="I22" s="132"/>
      <c r="J22" s="15">
        <v>1</v>
      </c>
      <c r="K22" s="30"/>
      <c r="L22" s="14"/>
      <c r="M22" s="28"/>
    </row>
    <row r="23" spans="1:13" ht="15">
      <c r="A23" s="14" t="s">
        <v>138</v>
      </c>
      <c r="B23" s="34"/>
      <c r="C23" s="34"/>
      <c r="D23" s="34"/>
      <c r="E23" s="34"/>
      <c r="F23" s="34"/>
      <c r="G23" s="34"/>
      <c r="H23" s="34"/>
      <c r="I23" s="133"/>
      <c r="J23" s="15">
        <v>5</v>
      </c>
      <c r="K23" s="30"/>
      <c r="L23" s="34"/>
      <c r="M23" s="36"/>
    </row>
    <row r="24" spans="1:13" ht="15">
      <c r="A24" s="21" t="s">
        <v>395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>
      <c r="A25" s="23" t="s">
        <v>139</v>
      </c>
      <c r="B25" s="23"/>
      <c r="C25" s="23"/>
      <c r="D25" s="23"/>
      <c r="E25" s="23"/>
      <c r="F25" s="23"/>
      <c r="G25" s="23"/>
      <c r="H25" s="23"/>
      <c r="I25" s="111"/>
      <c r="J25" s="44"/>
      <c r="K25" s="15">
        <v>0</v>
      </c>
      <c r="L25" s="44"/>
      <c r="M25" s="44"/>
    </row>
    <row r="26" spans="1:13" ht="1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>
      <c r="A27" s="23" t="s">
        <v>140</v>
      </c>
      <c r="B27" s="23"/>
      <c r="C27" s="23"/>
      <c r="D27" s="23"/>
      <c r="E27" s="23"/>
      <c r="F27" s="23"/>
      <c r="G27" s="23"/>
      <c r="H27" s="23"/>
      <c r="I27" s="111"/>
      <c r="J27" s="44"/>
      <c r="K27" s="15">
        <v>2</v>
      </c>
      <c r="L27" s="23"/>
      <c r="M27" s="26"/>
    </row>
    <row r="28" spans="1:13" ht="1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>
      <c r="A29" s="23" t="s">
        <v>85</v>
      </c>
      <c r="B29" s="23"/>
      <c r="C29" s="23"/>
      <c r="D29" s="23"/>
      <c r="E29" s="23"/>
      <c r="F29" s="23"/>
      <c r="G29" s="23"/>
      <c r="H29" s="23"/>
      <c r="I29" s="111"/>
      <c r="J29" s="25"/>
      <c r="K29" s="23"/>
      <c r="L29" s="15">
        <v>0</v>
      </c>
      <c r="M29" s="26"/>
    </row>
    <row r="30" spans="1:13" ht="1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>
      <c r="A37" s="141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>
      <c r="A43" s="23" t="s">
        <v>391</v>
      </c>
      <c r="B43" s="29"/>
      <c r="C43" s="29"/>
      <c r="D43" s="29"/>
      <c r="E43" s="44"/>
      <c r="F43" s="29"/>
      <c r="G43" s="29" t="s">
        <v>338</v>
      </c>
      <c r="H43" s="29"/>
      <c r="I43" s="29"/>
      <c r="J43" s="32"/>
      <c r="K43" s="32"/>
      <c r="L43" s="31"/>
      <c r="M43" s="43"/>
    </row>
    <row r="44" spans="1:13" ht="1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>
      <c r="A51" s="76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>
      <c r="A52" s="76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>
      <c r="A63" s="76" t="s">
        <v>112</v>
      </c>
      <c r="B63" s="76"/>
      <c r="C63" s="76"/>
      <c r="D63" s="76"/>
      <c r="E63" s="76"/>
      <c r="F63" s="76"/>
      <c r="G63" s="76" t="s">
        <v>80</v>
      </c>
      <c r="H63" s="76"/>
      <c r="I63" s="76"/>
      <c r="J63" s="76"/>
      <c r="K63" s="76"/>
      <c r="L63" s="76"/>
      <c r="M63" s="76"/>
    </row>
    <row r="64" spans="1:13" ht="15">
      <c r="A64" s="76" t="s">
        <v>113</v>
      </c>
      <c r="B64" s="76"/>
      <c r="C64" s="76"/>
      <c r="D64" s="76"/>
      <c r="E64" s="76"/>
      <c r="F64" s="76"/>
      <c r="G64" s="76" t="s">
        <v>122</v>
      </c>
      <c r="H64" s="76"/>
      <c r="I64" s="76"/>
      <c r="J64" s="76"/>
      <c r="K64" s="76"/>
      <c r="L64" s="76"/>
      <c r="M64" s="76"/>
    </row>
    <row r="65" spans="1:13" ht="1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42"/>
  <sheetViews>
    <sheetView tabSelected="1" workbookViewId="0">
      <selection activeCell="A31" sqref="A31"/>
    </sheetView>
  </sheetViews>
  <sheetFormatPr baseColWidth="10" defaultColWidth="9.140625" defaultRowHeight="1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  <col min="16" max="16" width="71.42578125" style="44" hidden="1" customWidth="1"/>
    <col min="17" max="17" width="7.140625" style="44" hidden="1" customWidth="1"/>
    <col min="18" max="19" width="3.85546875" style="44" hidden="1" customWidth="1"/>
    <col min="20" max="20" width="2.5703125" style="44" hidden="1" customWidth="1"/>
    <col min="21" max="25" width="3.85546875" style="44" hidden="1" customWidth="1"/>
    <col min="26" max="26" width="2.5703125" style="44" hidden="1" customWidth="1"/>
    <col min="27" max="27" width="3.7109375" style="44" hidden="1" customWidth="1"/>
    <col min="28" max="29" width="3.85546875" style="44" hidden="1" customWidth="1"/>
  </cols>
  <sheetData>
    <row r="1" spans="1:29" ht="45" customHeight="1">
      <c r="A1" s="380" t="s">
        <v>540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2"/>
      <c r="P1" s="383" t="s">
        <v>540</v>
      </c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</row>
    <row r="2" spans="1:29">
      <c r="A2" s="317" t="s">
        <v>230</v>
      </c>
      <c r="B2" s="49" t="s">
        <v>544</v>
      </c>
      <c r="C2" s="50">
        <f>C4</f>
        <v>0</v>
      </c>
      <c r="D2" s="50">
        <f>D8</f>
        <v>0</v>
      </c>
      <c r="E2" s="50" t="s">
        <v>231</v>
      </c>
      <c r="F2" s="50">
        <f>F13</f>
        <v>0</v>
      </c>
      <c r="G2" s="50">
        <f>G18</f>
        <v>0</v>
      </c>
      <c r="H2" s="50">
        <v>0</v>
      </c>
      <c r="I2" s="50">
        <f>I24</f>
        <v>0</v>
      </c>
      <c r="J2" s="50">
        <v>0</v>
      </c>
      <c r="K2" s="50" t="s">
        <v>231</v>
      </c>
      <c r="L2" s="50">
        <f>L27</f>
        <v>0</v>
      </c>
      <c r="M2" s="318" t="str">
        <f>M31</f>
        <v>00</v>
      </c>
      <c r="P2" s="48" t="s">
        <v>230</v>
      </c>
      <c r="Q2" s="49" t="s">
        <v>544</v>
      </c>
      <c r="R2" s="50">
        <f>R4</f>
        <v>0</v>
      </c>
      <c r="S2" s="50">
        <f>S8</f>
        <v>0</v>
      </c>
      <c r="T2" s="50" t="s">
        <v>231</v>
      </c>
      <c r="U2" s="50">
        <f>U13</f>
        <v>0</v>
      </c>
      <c r="V2" s="50">
        <f>V18</f>
        <v>0</v>
      </c>
      <c r="W2" s="50">
        <v>0</v>
      </c>
      <c r="X2" s="50">
        <v>0</v>
      </c>
      <c r="Y2" s="50">
        <f>AA24</f>
        <v>0</v>
      </c>
      <c r="Z2" s="50" t="s">
        <v>231</v>
      </c>
      <c r="AA2" s="50">
        <v>0</v>
      </c>
      <c r="AB2" s="50">
        <v>0</v>
      </c>
      <c r="AC2" s="50">
        <f>AC31</f>
        <v>0</v>
      </c>
    </row>
    <row r="3" spans="1:29">
      <c r="A3" s="298" t="s">
        <v>388</v>
      </c>
      <c r="B3" s="64"/>
      <c r="C3" s="117"/>
      <c r="D3" s="117"/>
      <c r="E3" s="117"/>
      <c r="F3" s="117"/>
      <c r="G3" s="64"/>
      <c r="H3" s="64"/>
      <c r="I3" s="64"/>
      <c r="J3" s="64"/>
      <c r="K3" s="64"/>
      <c r="L3" s="64"/>
      <c r="M3" s="299"/>
      <c r="P3" s="59" t="s">
        <v>388</v>
      </c>
      <c r="Q3" s="64"/>
      <c r="R3" s="117"/>
      <c r="S3" s="117"/>
      <c r="T3" s="117"/>
      <c r="U3" s="117"/>
      <c r="V3" s="64"/>
      <c r="W3" s="64"/>
      <c r="X3" s="64"/>
      <c r="Y3" s="64"/>
      <c r="Z3" s="64"/>
      <c r="AA3" s="64"/>
      <c r="AB3" s="64"/>
      <c r="AC3" s="64"/>
    </row>
    <row r="4" spans="1:29">
      <c r="A4" s="319" t="s">
        <v>541</v>
      </c>
      <c r="B4" s="51"/>
      <c r="C4" s="52">
        <f>VLOOKUP(A4,KS98data!A:M,3,FALSE)</f>
        <v>0</v>
      </c>
      <c r="D4" s="51"/>
      <c r="E4" s="51"/>
      <c r="F4" s="51"/>
      <c r="G4" s="51"/>
      <c r="H4" s="51"/>
      <c r="I4" s="51"/>
      <c r="J4" s="51"/>
      <c r="K4" s="51"/>
      <c r="L4" s="51"/>
      <c r="M4" s="320"/>
      <c r="P4" s="51" t="s">
        <v>541</v>
      </c>
      <c r="Q4" s="51"/>
      <c r="R4" s="52">
        <v>0</v>
      </c>
      <c r="S4" s="51"/>
      <c r="T4" s="51"/>
      <c r="U4" s="51"/>
      <c r="V4" s="51"/>
      <c r="W4" s="51"/>
      <c r="X4" s="51"/>
      <c r="Y4" s="51"/>
      <c r="Z4" s="51"/>
      <c r="AA4" s="51"/>
      <c r="AB4" s="51"/>
      <c r="AC4" s="54"/>
    </row>
    <row r="5" spans="1:29" hidden="1">
      <c r="A5" s="307" t="s">
        <v>542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21"/>
      <c r="P5" s="23" t="s">
        <v>542</v>
      </c>
      <c r="Q5" s="23"/>
      <c r="R5" s="24">
        <v>1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41"/>
    </row>
    <row r="6" spans="1:29" hidden="1">
      <c r="A6" s="307" t="s">
        <v>543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21"/>
      <c r="P6" s="23" t="s">
        <v>543</v>
      </c>
      <c r="Q6" s="23"/>
      <c r="R6" s="24">
        <v>2</v>
      </c>
      <c r="S6" s="23"/>
      <c r="T6" s="23"/>
      <c r="U6" s="23"/>
      <c r="V6" s="23"/>
      <c r="W6" s="23"/>
      <c r="X6" s="23"/>
      <c r="Y6" s="23"/>
      <c r="Z6" s="23"/>
      <c r="AA6" s="23"/>
      <c r="AB6" s="23"/>
      <c r="AC6" s="41"/>
    </row>
    <row r="7" spans="1:29">
      <c r="A7" s="298" t="s">
        <v>247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322"/>
      <c r="P7" s="59" t="s">
        <v>247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119"/>
    </row>
    <row r="8" spans="1:29">
      <c r="A8" s="319" t="s">
        <v>555</v>
      </c>
      <c r="B8" s="51"/>
      <c r="C8" s="51"/>
      <c r="D8" s="52">
        <f>VLOOKUP(A8,KS98data!A:M,4,FALSE)</f>
        <v>0</v>
      </c>
      <c r="E8" s="51"/>
      <c r="F8" s="51"/>
      <c r="G8" s="51"/>
      <c r="H8" s="51"/>
      <c r="I8" s="51"/>
      <c r="J8" s="51"/>
      <c r="K8" s="51"/>
      <c r="L8" s="51"/>
      <c r="M8" s="320"/>
      <c r="P8" s="51" t="s">
        <v>555</v>
      </c>
      <c r="Q8" s="51"/>
      <c r="R8" s="51"/>
      <c r="S8" s="52">
        <v>0</v>
      </c>
      <c r="T8" s="51"/>
      <c r="U8" s="51"/>
      <c r="V8" s="51"/>
      <c r="W8" s="51"/>
      <c r="X8" s="51"/>
      <c r="Y8" s="51"/>
      <c r="Z8" s="51"/>
      <c r="AA8" s="51"/>
      <c r="AB8" s="51"/>
      <c r="AC8" s="54"/>
    </row>
    <row r="9" spans="1:29" hidden="1">
      <c r="A9" s="307" t="s">
        <v>545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21"/>
      <c r="P9" s="23" t="s">
        <v>545</v>
      </c>
      <c r="Q9" s="23"/>
      <c r="R9" s="23"/>
      <c r="S9" s="24">
        <v>1</v>
      </c>
      <c r="T9" s="23"/>
      <c r="U9" s="23"/>
      <c r="V9" s="23"/>
      <c r="W9" s="23"/>
      <c r="X9" s="23"/>
      <c r="Y9" s="23"/>
      <c r="Z9" s="23"/>
      <c r="AA9" s="23"/>
      <c r="AB9" s="23"/>
      <c r="AC9" s="41"/>
    </row>
    <row r="10" spans="1:29" hidden="1">
      <c r="A10" s="306" t="s">
        <v>546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3"/>
      <c r="P10" s="14" t="s">
        <v>546</v>
      </c>
      <c r="Q10" s="14"/>
      <c r="R10" s="14"/>
      <c r="S10" s="15">
        <v>4</v>
      </c>
      <c r="T10" s="14"/>
      <c r="U10" s="14"/>
      <c r="V10" s="14"/>
      <c r="W10" s="14"/>
      <c r="X10" s="14"/>
      <c r="Y10" s="14"/>
      <c r="Z10" s="14"/>
      <c r="AA10" s="14"/>
      <c r="AB10" s="14"/>
      <c r="AC10" s="17"/>
    </row>
    <row r="11" spans="1:29" hidden="1">
      <c r="A11" s="324" t="s">
        <v>547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5"/>
      <c r="P11" s="29" t="s">
        <v>547</v>
      </c>
      <c r="Q11" s="29"/>
      <c r="R11" s="29"/>
      <c r="S11" s="31">
        <v>5</v>
      </c>
      <c r="T11" s="29"/>
      <c r="U11" s="29"/>
      <c r="V11" s="29"/>
      <c r="W11" s="29"/>
      <c r="X11" s="29"/>
      <c r="Y11" s="29"/>
      <c r="Z11" s="29"/>
      <c r="AA11" s="29"/>
      <c r="AB11" s="29"/>
      <c r="AC11" s="43"/>
    </row>
    <row r="12" spans="1:29">
      <c r="A12" s="298" t="s">
        <v>392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322"/>
      <c r="P12" s="59" t="s">
        <v>392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119"/>
    </row>
    <row r="13" spans="1:29">
      <c r="A13" s="319" t="s">
        <v>0</v>
      </c>
      <c r="B13" s="51"/>
      <c r="C13" s="51"/>
      <c r="D13" s="51"/>
      <c r="E13" s="51"/>
      <c r="F13" s="52">
        <f>VLOOKUP(A13,KS98data!A:M,6,FALSE)</f>
        <v>0</v>
      </c>
      <c r="G13" s="51"/>
      <c r="H13" s="51"/>
      <c r="I13" s="51"/>
      <c r="J13" s="51"/>
      <c r="K13" s="51"/>
      <c r="L13" s="51"/>
      <c r="M13" s="320"/>
      <c r="P13" s="51" t="s">
        <v>0</v>
      </c>
      <c r="Q13" s="51"/>
      <c r="R13" s="51"/>
      <c r="S13" s="51"/>
      <c r="T13" s="51"/>
      <c r="U13" s="52">
        <v>0</v>
      </c>
      <c r="V13" s="51"/>
      <c r="W13" s="51"/>
      <c r="X13" s="51"/>
      <c r="Y13" s="51"/>
      <c r="Z13" s="51"/>
      <c r="AA13" s="51"/>
      <c r="AB13" s="51"/>
      <c r="AC13" s="54"/>
    </row>
    <row r="14" spans="1:29" hidden="1">
      <c r="A14" s="307" t="s">
        <v>574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21"/>
      <c r="P14" s="307" t="s">
        <v>574</v>
      </c>
      <c r="Q14" s="23"/>
      <c r="R14" s="23"/>
      <c r="S14" s="23"/>
      <c r="T14" s="23"/>
      <c r="U14" s="24">
        <v>1</v>
      </c>
      <c r="V14" s="23"/>
      <c r="W14" s="23"/>
      <c r="X14" s="23"/>
      <c r="Y14" s="23"/>
      <c r="Z14" s="23"/>
      <c r="AA14" s="23"/>
      <c r="AB14" s="23"/>
      <c r="AC14" s="41"/>
    </row>
    <row r="15" spans="1:29" hidden="1">
      <c r="A15" s="326" t="s">
        <v>575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21"/>
      <c r="P15" s="326" t="s">
        <v>575</v>
      </c>
      <c r="Q15" s="34"/>
      <c r="R15" s="34"/>
      <c r="S15" s="34"/>
      <c r="T15" s="23"/>
      <c r="U15" s="30">
        <v>2</v>
      </c>
      <c r="V15" s="23"/>
      <c r="W15" s="23"/>
      <c r="X15" s="23"/>
      <c r="Y15" s="23"/>
      <c r="Z15" s="23"/>
      <c r="AA15" s="23"/>
      <c r="AB15" s="23"/>
      <c r="AC15" s="41"/>
    </row>
    <row r="16" spans="1:29" hidden="1">
      <c r="A16" s="326" t="s">
        <v>549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7"/>
      <c r="P16" s="326" t="s">
        <v>549</v>
      </c>
      <c r="Q16" s="34"/>
      <c r="R16" s="34"/>
      <c r="S16" s="34"/>
      <c r="T16" s="23"/>
      <c r="U16" s="30">
        <v>3</v>
      </c>
      <c r="V16" s="34"/>
      <c r="W16" s="34"/>
      <c r="X16" s="34"/>
      <c r="Y16" s="34"/>
      <c r="Z16" s="34"/>
      <c r="AA16" s="34"/>
      <c r="AB16" s="34"/>
      <c r="AC16" s="109"/>
    </row>
    <row r="17" spans="1:29">
      <c r="A17" s="298" t="s">
        <v>550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22"/>
      <c r="P17" s="59" t="s">
        <v>550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119"/>
    </row>
    <row r="18" spans="1:29">
      <c r="A18" s="319" t="s">
        <v>254</v>
      </c>
      <c r="B18" s="51"/>
      <c r="C18" s="51"/>
      <c r="D18" s="51"/>
      <c r="E18" s="51"/>
      <c r="F18" s="51"/>
      <c r="G18" s="52">
        <f>VLOOKUP(A18,KS98data!A:M,7,FALSE)</f>
        <v>0</v>
      </c>
      <c r="H18" s="52"/>
      <c r="I18" s="51"/>
      <c r="J18" s="51"/>
      <c r="K18" s="51"/>
      <c r="L18" s="51"/>
      <c r="M18" s="320"/>
      <c r="P18" s="51" t="s">
        <v>254</v>
      </c>
      <c r="Q18" s="51"/>
      <c r="R18" s="51"/>
      <c r="S18" s="51"/>
      <c r="T18" s="51"/>
      <c r="U18" s="51"/>
      <c r="V18" s="52">
        <v>0</v>
      </c>
      <c r="W18" s="52"/>
      <c r="X18" s="51"/>
      <c r="Y18" s="51"/>
      <c r="Z18" s="51"/>
      <c r="AA18" s="51"/>
      <c r="AB18" s="51"/>
      <c r="AC18" s="54"/>
    </row>
    <row r="19" spans="1:29" hidden="1">
      <c r="A19" s="307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21"/>
      <c r="P19" s="23" t="s">
        <v>137</v>
      </c>
      <c r="Q19" s="23"/>
      <c r="R19" s="23"/>
      <c r="S19" s="23"/>
      <c r="T19" s="23"/>
      <c r="U19" s="23"/>
      <c r="V19" s="24">
        <v>1</v>
      </c>
      <c r="W19" s="24"/>
      <c r="X19" s="23"/>
      <c r="Y19" s="23"/>
      <c r="Z19" s="23"/>
      <c r="AA19" s="23"/>
      <c r="AB19" s="23"/>
      <c r="AC19" s="41"/>
    </row>
    <row r="20" spans="1:29" hidden="1">
      <c r="A20" s="307" t="s">
        <v>548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21"/>
      <c r="P20" s="23" t="s">
        <v>548</v>
      </c>
      <c r="Q20" s="23"/>
      <c r="R20" s="23"/>
      <c r="S20" s="23"/>
      <c r="T20" s="23"/>
      <c r="U20" s="23"/>
      <c r="V20" s="24">
        <v>2</v>
      </c>
      <c r="W20" s="24"/>
      <c r="X20" s="23"/>
      <c r="Y20" s="23"/>
      <c r="Z20" s="23"/>
      <c r="AA20" s="23"/>
      <c r="AB20" s="23"/>
      <c r="AC20" s="41"/>
    </row>
    <row r="21" spans="1:29" hidden="1">
      <c r="A21" s="306" t="s">
        <v>551</v>
      </c>
      <c r="B21" s="14"/>
      <c r="C21" s="14"/>
      <c r="D21" s="14"/>
      <c r="E21" s="14"/>
      <c r="F21" s="14"/>
      <c r="G21" s="15">
        <v>3</v>
      </c>
      <c r="H21" s="14"/>
      <c r="I21" s="135"/>
      <c r="J21" s="14"/>
      <c r="K21" s="14"/>
      <c r="L21" s="14"/>
      <c r="M21" s="328"/>
      <c r="P21" s="14" t="s">
        <v>551</v>
      </c>
      <c r="Q21" s="14"/>
      <c r="R21" s="14"/>
      <c r="S21" s="14"/>
      <c r="T21" s="14"/>
      <c r="U21" s="14"/>
      <c r="V21" s="14"/>
      <c r="W21" s="14"/>
      <c r="X21" s="135">
        <v>3</v>
      </c>
      <c r="Y21" s="14"/>
      <c r="Z21" s="14"/>
      <c r="AA21" s="14"/>
      <c r="AB21" s="14"/>
      <c r="AC21" s="28"/>
    </row>
    <row r="22" spans="1:29" hidden="1">
      <c r="A22" s="326" t="s">
        <v>552</v>
      </c>
      <c r="B22" s="34"/>
      <c r="C22" s="34"/>
      <c r="D22" s="34"/>
      <c r="E22" s="34"/>
      <c r="F22" s="34"/>
      <c r="G22" s="30">
        <v>4</v>
      </c>
      <c r="H22" s="34"/>
      <c r="I22" s="136"/>
      <c r="J22" s="23"/>
      <c r="K22" s="23"/>
      <c r="L22" s="34"/>
      <c r="M22" s="329"/>
      <c r="P22" s="34" t="s">
        <v>552</v>
      </c>
      <c r="Q22" s="34"/>
      <c r="R22" s="34"/>
      <c r="S22" s="34"/>
      <c r="T22" s="34"/>
      <c r="U22" s="34"/>
      <c r="V22" s="34"/>
      <c r="W22" s="34"/>
      <c r="X22" s="136">
        <v>4</v>
      </c>
      <c r="AB22" s="34"/>
      <c r="AC22" s="36"/>
    </row>
    <row r="23" spans="1:29">
      <c r="A23" s="298" t="s">
        <v>267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322"/>
      <c r="P23" s="59" t="s">
        <v>267</v>
      </c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119"/>
    </row>
    <row r="24" spans="1:29">
      <c r="A24" s="319" t="s">
        <v>268</v>
      </c>
      <c r="B24" s="51"/>
      <c r="C24" s="51"/>
      <c r="D24" s="51"/>
      <c r="E24" s="51"/>
      <c r="F24" s="51"/>
      <c r="G24" s="51"/>
      <c r="H24" s="51"/>
      <c r="I24" s="137">
        <f>VLOOKUP(A24,KS98data!A:M,9,FALSE)</f>
        <v>0</v>
      </c>
      <c r="J24" s="23"/>
      <c r="K24" s="52"/>
      <c r="L24" s="51"/>
      <c r="M24" s="330"/>
      <c r="P24" s="51" t="s">
        <v>268</v>
      </c>
      <c r="Q24" s="51"/>
      <c r="R24" s="51"/>
      <c r="S24" s="51"/>
      <c r="T24" s="51"/>
      <c r="U24" s="51"/>
      <c r="V24" s="51"/>
      <c r="W24" s="51"/>
      <c r="X24" s="138"/>
      <c r="Z24" s="52"/>
      <c r="AA24" s="52">
        <v>0</v>
      </c>
      <c r="AB24" s="51"/>
      <c r="AC24" s="58"/>
    </row>
    <row r="25" spans="1:29" hidden="1">
      <c r="A25" s="307" t="s">
        <v>274</v>
      </c>
      <c r="B25" s="23"/>
      <c r="C25" s="23"/>
      <c r="D25" s="23"/>
      <c r="E25" s="23"/>
      <c r="F25" s="23"/>
      <c r="G25" s="23"/>
      <c r="H25" s="23"/>
      <c r="I25" s="343">
        <v>9</v>
      </c>
      <c r="J25" s="23"/>
      <c r="K25" s="24"/>
      <c r="L25" s="23"/>
      <c r="M25" s="331"/>
      <c r="P25" s="23" t="s">
        <v>274</v>
      </c>
      <c r="Q25" s="23"/>
      <c r="R25" s="23"/>
      <c r="S25" s="23"/>
      <c r="T25" s="23"/>
      <c r="U25" s="23"/>
      <c r="V25" s="23"/>
      <c r="W25" s="23"/>
      <c r="X25" s="111"/>
      <c r="Z25" s="25"/>
      <c r="AA25" s="25">
        <v>9</v>
      </c>
      <c r="AB25" s="23"/>
      <c r="AC25" s="26"/>
    </row>
    <row r="26" spans="1:29">
      <c r="A26" s="298" t="s">
        <v>260</v>
      </c>
      <c r="B26" s="64"/>
      <c r="C26" s="64"/>
      <c r="D26" s="64"/>
      <c r="E26" s="64"/>
      <c r="F26" s="64"/>
      <c r="G26" s="64"/>
      <c r="H26" s="64"/>
      <c r="I26" s="64"/>
      <c r="J26" s="120"/>
      <c r="K26" s="120"/>
      <c r="L26" s="64"/>
      <c r="M26" s="322"/>
      <c r="P26" s="59" t="s">
        <v>260</v>
      </c>
      <c r="Q26" s="64"/>
      <c r="R26" s="64"/>
      <c r="S26" s="64"/>
      <c r="T26" s="64"/>
      <c r="U26" s="64"/>
      <c r="V26" s="64"/>
      <c r="W26" s="64"/>
      <c r="X26" s="64"/>
      <c r="Y26" s="120"/>
      <c r="Z26" s="120"/>
      <c r="AA26" s="120"/>
      <c r="AB26" s="64"/>
      <c r="AC26" s="119"/>
    </row>
    <row r="27" spans="1:29">
      <c r="A27" s="306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9">
        <f>VLOOKUP(A27,KS98data!A:M,12,FALSE)</f>
        <v>0</v>
      </c>
      <c r="M27" s="328"/>
      <c r="P27" s="14" t="s">
        <v>325</v>
      </c>
      <c r="Q27" s="14"/>
      <c r="R27" s="14"/>
      <c r="S27" s="14"/>
      <c r="T27" s="14"/>
      <c r="U27" s="14"/>
      <c r="V27" s="14"/>
      <c r="W27" s="14"/>
      <c r="X27" s="14"/>
      <c r="Y27" s="24"/>
      <c r="Z27" s="24"/>
      <c r="AA27" s="24"/>
      <c r="AB27" s="139">
        <v>0</v>
      </c>
      <c r="AC27" s="28"/>
    </row>
    <row r="28" spans="1:29" hidden="1">
      <c r="A28" s="324" t="s">
        <v>553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2"/>
      <c r="P28" s="29" t="s">
        <v>553</v>
      </c>
      <c r="Q28" s="29"/>
      <c r="R28" s="29"/>
      <c r="S28" s="29"/>
      <c r="T28" s="29"/>
      <c r="U28" s="29"/>
      <c r="V28" s="29"/>
      <c r="W28" s="29"/>
      <c r="X28" s="29"/>
      <c r="Y28" s="31"/>
      <c r="Z28" s="31"/>
      <c r="AA28" s="31"/>
      <c r="AB28" s="31" t="s">
        <v>263</v>
      </c>
      <c r="AC28" s="33"/>
    </row>
    <row r="29" spans="1:29" hidden="1">
      <c r="A29" s="326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2" t="s">
        <v>235</v>
      </c>
      <c r="M29" s="329"/>
      <c r="P29" s="34" t="s">
        <v>219</v>
      </c>
      <c r="Q29" s="34"/>
      <c r="R29" s="34"/>
      <c r="S29" s="34"/>
      <c r="T29" s="34"/>
      <c r="U29" s="34"/>
      <c r="V29" s="34"/>
      <c r="W29" s="34"/>
      <c r="X29" s="34"/>
      <c r="Y29" s="30"/>
      <c r="Z29" s="30"/>
      <c r="AA29" s="30"/>
      <c r="AB29" s="112" t="s">
        <v>235</v>
      </c>
      <c r="AC29" s="36"/>
    </row>
    <row r="30" spans="1:29">
      <c r="A30" s="298" t="s">
        <v>244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333"/>
      <c r="P30" s="59" t="s">
        <v>244</v>
      </c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121"/>
    </row>
    <row r="31" spans="1:29">
      <c r="A31" s="306" t="s">
        <v>246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4" t="str">
        <f>VLOOKUP(A31,KS98data!A:M,13,FALSE)</f>
        <v>00</v>
      </c>
      <c r="P31" s="14" t="s">
        <v>554</v>
      </c>
      <c r="Q31" s="14"/>
      <c r="R31" s="14"/>
      <c r="S31" s="14"/>
      <c r="T31" s="14"/>
      <c r="U31" s="14"/>
      <c r="V31" s="14"/>
      <c r="W31" s="14"/>
      <c r="X31" s="14"/>
      <c r="Y31" s="16"/>
      <c r="Z31" s="16"/>
      <c r="AA31" s="16"/>
      <c r="AB31" s="16"/>
      <c r="AC31" s="31">
        <v>0</v>
      </c>
    </row>
    <row r="32" spans="1:29" hidden="1">
      <c r="A32" s="326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35">
        <v>2</v>
      </c>
      <c r="P32" s="34" t="s">
        <v>246</v>
      </c>
      <c r="Q32" s="34"/>
      <c r="R32" s="34"/>
      <c r="S32" s="34"/>
      <c r="T32" s="34"/>
      <c r="U32" s="34"/>
      <c r="V32" s="34"/>
      <c r="W32" s="34"/>
      <c r="X32" s="34"/>
      <c r="Y32" s="30"/>
      <c r="Z32" s="30"/>
      <c r="AA32" s="30"/>
      <c r="AB32" s="30"/>
      <c r="AC32" s="136">
        <v>2</v>
      </c>
    </row>
    <row r="33" spans="1:29">
      <c r="A33" s="298" t="s">
        <v>299</v>
      </c>
      <c r="B33" s="64"/>
      <c r="C33" s="64"/>
      <c r="D33" s="64"/>
      <c r="E33" s="64"/>
      <c r="F33" s="64"/>
      <c r="G33" s="64"/>
      <c r="H33" s="64"/>
      <c r="I33" s="64"/>
      <c r="J33" s="118"/>
      <c r="K33" s="118"/>
      <c r="L33" s="118"/>
      <c r="M33" s="333"/>
      <c r="P33" s="59" t="s">
        <v>299</v>
      </c>
      <c r="Q33" s="64"/>
      <c r="R33" s="64"/>
      <c r="S33" s="64"/>
      <c r="T33" s="64"/>
      <c r="U33" s="64"/>
      <c r="V33" s="64"/>
      <c r="W33" s="64"/>
      <c r="X33" s="64"/>
      <c r="Y33" s="118"/>
      <c r="Z33" s="118"/>
      <c r="AA33" s="118"/>
      <c r="AB33" s="118"/>
      <c r="AC33" s="121"/>
    </row>
    <row r="34" spans="1:29">
      <c r="A34" s="309" t="s">
        <v>556</v>
      </c>
      <c r="B34" s="60" t="s">
        <v>557</v>
      </c>
      <c r="C34" s="60"/>
      <c r="D34" s="125"/>
      <c r="E34" s="60"/>
      <c r="F34" s="60"/>
      <c r="G34" s="60"/>
      <c r="H34" s="60"/>
      <c r="I34" s="60"/>
      <c r="J34" s="57"/>
      <c r="K34" s="57"/>
      <c r="L34" s="57"/>
      <c r="M34" s="336"/>
      <c r="P34" s="60" t="s">
        <v>556</v>
      </c>
      <c r="Q34" s="60" t="s">
        <v>557</v>
      </c>
      <c r="R34" s="60"/>
      <c r="S34" s="125"/>
      <c r="T34" s="60"/>
      <c r="U34" s="60"/>
      <c r="V34" s="60"/>
      <c r="W34" s="60"/>
      <c r="X34" s="60"/>
      <c r="Y34" s="57"/>
      <c r="Z34" s="57"/>
      <c r="AA34" s="57"/>
      <c r="AB34" s="57"/>
      <c r="AC34" s="61"/>
    </row>
    <row r="35" spans="1:29">
      <c r="A35" s="337" t="s">
        <v>558</v>
      </c>
      <c r="B35" s="55" t="s">
        <v>559</v>
      </c>
      <c r="C35" s="55"/>
      <c r="D35" s="55"/>
      <c r="E35" s="55"/>
      <c r="F35" s="55"/>
      <c r="G35" s="55"/>
      <c r="H35" s="55"/>
      <c r="I35" s="125"/>
      <c r="J35" s="55"/>
      <c r="K35" s="55"/>
      <c r="L35" s="55"/>
      <c r="M35" s="310"/>
      <c r="P35" s="55" t="s">
        <v>558</v>
      </c>
      <c r="Q35" s="55" t="s">
        <v>559</v>
      </c>
      <c r="R35" s="55"/>
      <c r="S35" s="55"/>
      <c r="T35" s="55"/>
      <c r="U35" s="55"/>
      <c r="V35" s="55"/>
      <c r="W35" s="55"/>
      <c r="X35" s="125"/>
      <c r="Y35" s="55"/>
      <c r="Z35" s="55"/>
      <c r="AA35" s="55"/>
      <c r="AB35" s="55"/>
      <c r="AC35" s="55"/>
    </row>
    <row r="36" spans="1:29">
      <c r="A36" s="309" t="s">
        <v>560</v>
      </c>
      <c r="B36" s="60" t="s">
        <v>561</v>
      </c>
      <c r="C36" s="55"/>
      <c r="D36" s="55"/>
      <c r="E36" s="55"/>
      <c r="F36" s="55"/>
      <c r="G36" s="55"/>
      <c r="H36" s="55"/>
      <c r="I36" s="125"/>
      <c r="J36" s="57"/>
      <c r="K36" s="57"/>
      <c r="L36" s="60"/>
      <c r="M36" s="338"/>
      <c r="P36" s="60" t="s">
        <v>560</v>
      </c>
      <c r="Q36" s="60" t="s">
        <v>561</v>
      </c>
      <c r="R36" s="55"/>
      <c r="S36" s="55"/>
      <c r="T36" s="55"/>
      <c r="U36" s="55"/>
      <c r="V36" s="55"/>
      <c r="W36" s="55"/>
      <c r="X36" s="125"/>
      <c r="Y36" s="57"/>
      <c r="Z36" s="57"/>
      <c r="AA36" s="57"/>
      <c r="AB36" s="60"/>
      <c r="AC36" s="60"/>
    </row>
    <row r="37" spans="1:29">
      <c r="A37" s="309" t="s">
        <v>562</v>
      </c>
      <c r="B37" s="60" t="s">
        <v>563</v>
      </c>
      <c r="C37" s="55"/>
      <c r="D37" s="55"/>
      <c r="E37" s="55"/>
      <c r="F37" s="55"/>
      <c r="G37" s="55"/>
      <c r="H37" s="55"/>
      <c r="I37" s="125"/>
      <c r="J37" s="57"/>
      <c r="K37" s="57"/>
      <c r="L37" s="60"/>
      <c r="M37" s="338"/>
      <c r="P37" s="60" t="s">
        <v>562</v>
      </c>
      <c r="Q37" s="60" t="s">
        <v>563</v>
      </c>
      <c r="R37" s="55"/>
      <c r="S37" s="55"/>
      <c r="T37" s="55"/>
      <c r="U37" s="55"/>
      <c r="V37" s="55"/>
      <c r="W37" s="55"/>
      <c r="X37" s="125"/>
      <c r="Y37" s="57"/>
      <c r="Z37" s="57"/>
      <c r="AA37" s="57"/>
      <c r="AB37" s="60"/>
      <c r="AC37" s="60"/>
    </row>
    <row r="38" spans="1:29">
      <c r="A38" s="309" t="s">
        <v>564</v>
      </c>
      <c r="B38" s="60" t="s">
        <v>565</v>
      </c>
      <c r="C38" s="55"/>
      <c r="D38" s="55"/>
      <c r="E38" s="55"/>
      <c r="F38" s="55"/>
      <c r="G38" s="55"/>
      <c r="H38" s="55"/>
      <c r="I38" s="125"/>
      <c r="J38" s="57"/>
      <c r="K38" s="57"/>
      <c r="L38" s="60"/>
      <c r="M38" s="338"/>
      <c r="P38" s="60" t="s">
        <v>564</v>
      </c>
      <c r="Q38" s="60" t="s">
        <v>565</v>
      </c>
      <c r="R38" s="55"/>
      <c r="S38" s="55"/>
      <c r="T38" s="55"/>
      <c r="U38" s="55"/>
      <c r="V38" s="55"/>
      <c r="W38" s="55"/>
      <c r="X38" s="125"/>
      <c r="Y38" s="57"/>
      <c r="Z38" s="57"/>
      <c r="AA38" s="57"/>
      <c r="AB38" s="60"/>
      <c r="AC38" s="60"/>
    </row>
    <row r="39" spans="1:29">
      <c r="A39" s="309" t="s">
        <v>566</v>
      </c>
      <c r="B39" s="60" t="s">
        <v>567</v>
      </c>
      <c r="C39" s="55"/>
      <c r="D39" s="55"/>
      <c r="E39" s="55"/>
      <c r="F39" s="55"/>
      <c r="G39" s="55"/>
      <c r="H39" s="55"/>
      <c r="I39" s="125"/>
      <c r="J39" s="57"/>
      <c r="K39" s="57"/>
      <c r="L39" s="60"/>
      <c r="M39" s="338"/>
      <c r="P39" s="60" t="s">
        <v>566</v>
      </c>
      <c r="Q39" s="60" t="s">
        <v>567</v>
      </c>
      <c r="R39" s="55"/>
      <c r="S39" s="55"/>
      <c r="T39" s="55"/>
      <c r="U39" s="55"/>
      <c r="V39" s="55"/>
      <c r="W39" s="55"/>
      <c r="X39" s="125"/>
      <c r="Y39" s="57"/>
      <c r="Z39" s="57"/>
      <c r="AA39" s="57"/>
      <c r="AB39" s="60"/>
      <c r="AC39" s="60"/>
    </row>
    <row r="40" spans="1:29">
      <c r="A40" s="337" t="s">
        <v>568</v>
      </c>
      <c r="B40" s="55" t="s">
        <v>569</v>
      </c>
      <c r="C40" s="55"/>
      <c r="D40" s="55"/>
      <c r="E40" s="55"/>
      <c r="F40" s="55"/>
      <c r="G40" s="55"/>
      <c r="H40" s="55"/>
      <c r="I40" s="125"/>
      <c r="J40" s="55"/>
      <c r="K40" s="55"/>
      <c r="L40" s="55"/>
      <c r="M40" s="339"/>
      <c r="P40" s="55" t="s">
        <v>568</v>
      </c>
      <c r="Q40" s="55" t="s">
        <v>569</v>
      </c>
      <c r="R40" s="55"/>
      <c r="S40" s="55"/>
      <c r="T40" s="55"/>
      <c r="U40" s="55"/>
      <c r="V40" s="55"/>
      <c r="W40" s="55"/>
      <c r="X40" s="125"/>
      <c r="Y40" s="55"/>
      <c r="Z40" s="55"/>
      <c r="AA40" s="55"/>
      <c r="AB40" s="55"/>
      <c r="AC40" s="57"/>
    </row>
    <row r="41" spans="1:29">
      <c r="A41" s="309" t="s">
        <v>572</v>
      </c>
      <c r="B41" s="60" t="s">
        <v>570</v>
      </c>
      <c r="C41" s="55"/>
      <c r="D41" s="55"/>
      <c r="E41" s="55"/>
      <c r="F41" s="55"/>
      <c r="G41" s="55"/>
      <c r="H41" s="55"/>
      <c r="I41" s="125"/>
      <c r="J41" s="57"/>
      <c r="K41" s="57"/>
      <c r="L41" s="60"/>
      <c r="M41" s="338"/>
      <c r="P41" s="60" t="s">
        <v>572</v>
      </c>
      <c r="Q41" s="60" t="s">
        <v>570</v>
      </c>
      <c r="R41" s="55"/>
      <c r="S41" s="55"/>
      <c r="T41" s="55"/>
      <c r="U41" s="55"/>
      <c r="V41" s="55"/>
      <c r="W41" s="55"/>
      <c r="X41" s="125"/>
      <c r="Y41" s="57"/>
      <c r="Z41" s="57"/>
      <c r="AA41" s="57"/>
      <c r="AB41" s="60"/>
      <c r="AC41" s="60"/>
    </row>
    <row r="42" spans="1:29" ht="15.75" thickBot="1">
      <c r="A42" s="312" t="s">
        <v>573</v>
      </c>
      <c r="B42" s="313" t="s">
        <v>571</v>
      </c>
      <c r="C42" s="314"/>
      <c r="D42" s="314"/>
      <c r="E42" s="314"/>
      <c r="F42" s="314"/>
      <c r="G42" s="314"/>
      <c r="H42" s="314"/>
      <c r="I42" s="340"/>
      <c r="J42" s="315"/>
      <c r="K42" s="315"/>
      <c r="L42" s="313"/>
      <c r="M42" s="341"/>
      <c r="P42" s="60" t="s">
        <v>573</v>
      </c>
      <c r="Q42" s="60" t="s">
        <v>571</v>
      </c>
      <c r="R42" s="55"/>
      <c r="S42" s="55"/>
      <c r="T42" s="55"/>
      <c r="U42" s="55"/>
      <c r="V42" s="55"/>
      <c r="W42" s="55"/>
      <c r="X42" s="125"/>
      <c r="Y42" s="57"/>
      <c r="Z42" s="57"/>
      <c r="AA42" s="57"/>
      <c r="AB42" s="60"/>
      <c r="AC42" s="60"/>
    </row>
  </sheetData>
  <mergeCells count="2">
    <mergeCell ref="A1:M1"/>
    <mergeCell ref="P1:AC1"/>
  </mergeCells>
  <dataValidations count="9">
    <dataValidation type="list" allowBlank="1" showInputMessage="1" showErrorMessage="1" sqref="P24">
      <formula1>$O$24:$O$25</formula1>
    </dataValidation>
    <dataValidation type="list" allowBlank="1" showInputMessage="1" showErrorMessage="1" sqref="A24">
      <formula1>$P$24:$P$25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3">
      <formula1>$P$13:$P$16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42"/>
  <sheetViews>
    <sheetView topLeftCell="A16" workbookViewId="0">
      <selection activeCell="M33" sqref="M33"/>
    </sheetView>
  </sheetViews>
  <sheetFormatPr baseColWidth="10" defaultColWidth="9.140625" defaultRowHeight="1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>
      <c r="A1" s="380" t="s">
        <v>540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42"/>
    </row>
    <row r="2" spans="1:13">
      <c r="A2" s="317" t="s">
        <v>230</v>
      </c>
      <c r="B2" s="49" t="s">
        <v>544</v>
      </c>
      <c r="C2" s="50">
        <f>C4</f>
        <v>0</v>
      </c>
      <c r="D2" s="50">
        <f>D8</f>
        <v>0</v>
      </c>
      <c r="E2" s="50" t="s">
        <v>231</v>
      </c>
      <c r="F2" s="50">
        <f>F13</f>
        <v>0</v>
      </c>
      <c r="G2" s="50">
        <f>G18</f>
        <v>0</v>
      </c>
      <c r="H2" s="50">
        <v>0</v>
      </c>
      <c r="I2" s="50">
        <v>0</v>
      </c>
      <c r="J2" s="50" t="e">
        <f>#REF!</f>
        <v>#REF!</v>
      </c>
      <c r="K2" s="50" t="s">
        <v>231</v>
      </c>
      <c r="L2" s="50">
        <v>0</v>
      </c>
      <c r="M2" s="318" t="str">
        <f>M31</f>
        <v>A2</v>
      </c>
    </row>
    <row r="3" spans="1:13">
      <c r="A3" s="298" t="s">
        <v>388</v>
      </c>
      <c r="B3" s="64"/>
      <c r="C3" s="117"/>
      <c r="D3" s="117"/>
      <c r="E3" s="117"/>
      <c r="F3" s="117"/>
      <c r="G3" s="64"/>
      <c r="H3" s="64"/>
      <c r="I3" s="64"/>
      <c r="J3" s="64"/>
      <c r="K3" s="64"/>
      <c r="L3" s="64"/>
      <c r="M3" s="299"/>
    </row>
    <row r="4" spans="1:13">
      <c r="A4" s="319" t="s">
        <v>541</v>
      </c>
      <c r="B4" s="51"/>
      <c r="C4" s="52">
        <v>0</v>
      </c>
      <c r="D4" s="51"/>
      <c r="E4" s="51"/>
      <c r="F4" s="51"/>
      <c r="G4" s="51"/>
      <c r="H4" s="51"/>
      <c r="I4" s="51"/>
      <c r="J4" s="51"/>
      <c r="K4" s="51"/>
      <c r="L4" s="51"/>
      <c r="M4" s="320"/>
    </row>
    <row r="5" spans="1:13">
      <c r="A5" s="307" t="s">
        <v>542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21"/>
    </row>
    <row r="6" spans="1:13">
      <c r="A6" s="307" t="s">
        <v>543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21"/>
    </row>
    <row r="7" spans="1:13">
      <c r="A7" s="298" t="s">
        <v>247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322"/>
    </row>
    <row r="8" spans="1:13">
      <c r="A8" s="319" t="s">
        <v>555</v>
      </c>
      <c r="B8" s="51"/>
      <c r="C8" s="51"/>
      <c r="D8" s="52">
        <v>0</v>
      </c>
      <c r="E8" s="51"/>
      <c r="F8" s="51"/>
      <c r="G8" s="51"/>
      <c r="H8" s="51"/>
      <c r="I8" s="51"/>
      <c r="J8" s="51"/>
      <c r="K8" s="51"/>
      <c r="L8" s="51"/>
      <c r="M8" s="320"/>
    </row>
    <row r="9" spans="1:13">
      <c r="A9" s="307" t="s">
        <v>545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21"/>
    </row>
    <row r="10" spans="1:13">
      <c r="A10" s="306" t="s">
        <v>546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3"/>
    </row>
    <row r="11" spans="1:13">
      <c r="A11" s="324" t="s">
        <v>547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5"/>
    </row>
    <row r="12" spans="1:13">
      <c r="A12" s="298" t="s">
        <v>392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322"/>
    </row>
    <row r="13" spans="1:13">
      <c r="A13" s="319" t="s">
        <v>0</v>
      </c>
      <c r="B13" s="51"/>
      <c r="C13" s="51"/>
      <c r="D13" s="51"/>
      <c r="E13" s="51"/>
      <c r="F13" s="52">
        <v>0</v>
      </c>
      <c r="G13" s="51"/>
      <c r="H13" s="51"/>
      <c r="I13" s="51"/>
      <c r="J13" s="51"/>
      <c r="K13" s="51"/>
      <c r="L13" s="51"/>
      <c r="M13" s="320"/>
    </row>
    <row r="14" spans="1:13">
      <c r="A14" s="307" t="s">
        <v>574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21"/>
    </row>
    <row r="15" spans="1:13">
      <c r="A15" s="326" t="s">
        <v>575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21"/>
    </row>
    <row r="16" spans="1:13">
      <c r="A16" s="326" t="s">
        <v>549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7"/>
    </row>
    <row r="17" spans="1:13">
      <c r="A17" s="298" t="s">
        <v>550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22"/>
    </row>
    <row r="18" spans="1:13">
      <c r="A18" s="319" t="s">
        <v>254</v>
      </c>
      <c r="B18" s="51"/>
      <c r="C18" s="51"/>
      <c r="D18" s="51"/>
      <c r="E18" s="51"/>
      <c r="F18" s="51"/>
      <c r="G18" s="52">
        <v>0</v>
      </c>
      <c r="H18" s="52"/>
      <c r="I18" s="51"/>
      <c r="J18" s="51"/>
      <c r="K18" s="51"/>
      <c r="L18" s="51"/>
      <c r="M18" s="320"/>
    </row>
    <row r="19" spans="1:13">
      <c r="A19" s="307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21"/>
    </row>
    <row r="20" spans="1:13">
      <c r="A20" s="307" t="s">
        <v>548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21"/>
    </row>
    <row r="21" spans="1:13">
      <c r="A21" s="306" t="s">
        <v>551</v>
      </c>
      <c r="B21" s="14"/>
      <c r="C21" s="14"/>
      <c r="D21" s="14"/>
      <c r="E21" s="14"/>
      <c r="F21" s="14"/>
      <c r="G21" s="15">
        <v>3</v>
      </c>
      <c r="H21" s="14"/>
      <c r="I21" s="135"/>
      <c r="J21" s="14"/>
      <c r="K21" s="14"/>
      <c r="L21" s="14"/>
      <c r="M21" s="328"/>
    </row>
    <row r="22" spans="1:13">
      <c r="A22" s="326" t="s">
        <v>552</v>
      </c>
      <c r="B22" s="34"/>
      <c r="C22" s="34"/>
      <c r="D22" s="34"/>
      <c r="E22" s="34"/>
      <c r="F22" s="34"/>
      <c r="G22" s="30">
        <v>4</v>
      </c>
      <c r="H22" s="34"/>
      <c r="I22" s="136"/>
      <c r="J22" s="23"/>
      <c r="K22" s="23"/>
      <c r="L22" s="34"/>
      <c r="M22" s="329"/>
    </row>
    <row r="23" spans="1:13">
      <c r="A23" s="298" t="s">
        <v>267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322"/>
    </row>
    <row r="24" spans="1:13">
      <c r="A24" s="319" t="s">
        <v>268</v>
      </c>
      <c r="B24" s="51"/>
      <c r="C24" s="51"/>
      <c r="D24" s="51"/>
      <c r="E24" s="51"/>
      <c r="F24" s="51"/>
      <c r="G24" s="51"/>
      <c r="H24" s="51"/>
      <c r="I24" s="137">
        <v>0</v>
      </c>
      <c r="J24" s="23"/>
      <c r="K24" s="52"/>
      <c r="L24" s="51"/>
      <c r="M24" s="330"/>
    </row>
    <row r="25" spans="1:13">
      <c r="A25" s="307" t="s">
        <v>274</v>
      </c>
      <c r="B25" s="23"/>
      <c r="C25" s="23"/>
      <c r="D25" s="23"/>
      <c r="E25" s="23"/>
      <c r="F25" s="23"/>
      <c r="G25" s="23"/>
      <c r="H25" s="23"/>
      <c r="I25" s="343">
        <v>9</v>
      </c>
      <c r="J25" s="23"/>
      <c r="K25" s="24"/>
      <c r="L25" s="23"/>
      <c r="M25" s="331"/>
    </row>
    <row r="26" spans="1:13">
      <c r="A26" s="298" t="s">
        <v>260</v>
      </c>
      <c r="B26" s="64"/>
      <c r="C26" s="64"/>
      <c r="D26" s="64"/>
      <c r="E26" s="64"/>
      <c r="F26" s="64"/>
      <c r="G26" s="64"/>
      <c r="H26" s="64"/>
      <c r="I26" s="64"/>
      <c r="J26" s="120"/>
      <c r="K26" s="120"/>
      <c r="L26" s="64"/>
      <c r="M26" s="322"/>
    </row>
    <row r="27" spans="1:13">
      <c r="A27" s="306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9">
        <v>0</v>
      </c>
      <c r="M27" s="328"/>
    </row>
    <row r="28" spans="1:13">
      <c r="A28" s="324" t="s">
        <v>553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2"/>
    </row>
    <row r="29" spans="1:13">
      <c r="A29" s="326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2" t="s">
        <v>235</v>
      </c>
      <c r="M29" s="329"/>
    </row>
    <row r="30" spans="1:13">
      <c r="A30" s="298" t="s">
        <v>244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333"/>
    </row>
    <row r="31" spans="1:13">
      <c r="A31" s="306" t="s">
        <v>554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4" t="s">
        <v>635</v>
      </c>
    </row>
    <row r="32" spans="1:13">
      <c r="A32" s="326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68" t="s">
        <v>309</v>
      </c>
    </row>
    <row r="33" spans="1:13">
      <c r="A33" s="298" t="s">
        <v>299</v>
      </c>
      <c r="B33" s="64"/>
      <c r="C33" s="64"/>
      <c r="D33" s="64"/>
      <c r="E33" s="64"/>
      <c r="F33" s="64"/>
      <c r="G33" s="64"/>
      <c r="H33" s="64"/>
      <c r="I33" s="64"/>
      <c r="J33" s="118"/>
      <c r="K33" s="118"/>
      <c r="L33" s="118"/>
      <c r="M33" s="333"/>
    </row>
    <row r="34" spans="1:13">
      <c r="A34" s="309" t="s">
        <v>556</v>
      </c>
      <c r="B34" s="60" t="s">
        <v>557</v>
      </c>
      <c r="C34" s="60"/>
      <c r="D34" s="125"/>
      <c r="E34" s="60"/>
      <c r="F34" s="60"/>
      <c r="G34" s="60"/>
      <c r="H34" s="60"/>
      <c r="I34" s="60"/>
      <c r="J34" s="57"/>
      <c r="K34" s="57"/>
      <c r="L34" s="57"/>
      <c r="M34" s="336"/>
    </row>
    <row r="35" spans="1:13">
      <c r="A35" s="337" t="s">
        <v>558</v>
      </c>
      <c r="B35" s="55" t="s">
        <v>559</v>
      </c>
      <c r="C35" s="55"/>
      <c r="D35" s="55"/>
      <c r="E35" s="55"/>
      <c r="F35" s="55"/>
      <c r="G35" s="55"/>
      <c r="H35" s="55"/>
      <c r="I35" s="125"/>
      <c r="J35" s="55"/>
      <c r="K35" s="55"/>
      <c r="L35" s="55"/>
      <c r="M35" s="310"/>
    </row>
    <row r="36" spans="1:13">
      <c r="A36" s="309" t="s">
        <v>560</v>
      </c>
      <c r="B36" s="60" t="s">
        <v>561</v>
      </c>
      <c r="C36" s="55"/>
      <c r="D36" s="55"/>
      <c r="E36" s="55"/>
      <c r="F36" s="55"/>
      <c r="G36" s="55"/>
      <c r="H36" s="55"/>
      <c r="I36" s="125"/>
      <c r="J36" s="57"/>
      <c r="K36" s="57"/>
      <c r="L36" s="60"/>
      <c r="M36" s="338"/>
    </row>
    <row r="37" spans="1:13">
      <c r="A37" s="309" t="s">
        <v>562</v>
      </c>
      <c r="B37" s="60" t="s">
        <v>563</v>
      </c>
      <c r="C37" s="55"/>
      <c r="D37" s="55"/>
      <c r="E37" s="55"/>
      <c r="F37" s="55"/>
      <c r="G37" s="55"/>
      <c r="H37" s="55"/>
      <c r="I37" s="125"/>
      <c r="J37" s="57"/>
      <c r="K37" s="57"/>
      <c r="L37" s="60"/>
      <c r="M37" s="338"/>
    </row>
    <row r="38" spans="1:13">
      <c r="A38" s="309" t="s">
        <v>564</v>
      </c>
      <c r="B38" s="60" t="s">
        <v>565</v>
      </c>
      <c r="C38" s="55"/>
      <c r="D38" s="55"/>
      <c r="E38" s="55"/>
      <c r="F38" s="55"/>
      <c r="G38" s="55"/>
      <c r="H38" s="55"/>
      <c r="I38" s="125"/>
      <c r="J38" s="57"/>
      <c r="K38" s="57"/>
      <c r="L38" s="60"/>
      <c r="M38" s="338"/>
    </row>
    <row r="39" spans="1:13">
      <c r="A39" s="309" t="s">
        <v>566</v>
      </c>
      <c r="B39" s="60" t="s">
        <v>567</v>
      </c>
      <c r="C39" s="55"/>
      <c r="D39" s="55"/>
      <c r="E39" s="55"/>
      <c r="F39" s="55"/>
      <c r="G39" s="55"/>
      <c r="H39" s="55"/>
      <c r="I39" s="125"/>
      <c r="J39" s="57"/>
      <c r="K39" s="57"/>
      <c r="L39" s="60"/>
      <c r="M39" s="338"/>
    </row>
    <row r="40" spans="1:13">
      <c r="A40" s="337" t="s">
        <v>568</v>
      </c>
      <c r="B40" s="55" t="s">
        <v>569</v>
      </c>
      <c r="C40" s="55"/>
      <c r="D40" s="55"/>
      <c r="E40" s="55"/>
      <c r="F40" s="55"/>
      <c r="G40" s="55"/>
      <c r="H40" s="55"/>
      <c r="I40" s="125"/>
      <c r="J40" s="55"/>
      <c r="K40" s="55"/>
      <c r="L40" s="55"/>
      <c r="M40" s="339"/>
    </row>
    <row r="41" spans="1:13">
      <c r="A41" s="309" t="s">
        <v>572</v>
      </c>
      <c r="B41" s="60" t="s">
        <v>570</v>
      </c>
      <c r="C41" s="55"/>
      <c r="D41" s="55"/>
      <c r="E41" s="55"/>
      <c r="F41" s="55"/>
      <c r="G41" s="55"/>
      <c r="H41" s="55"/>
      <c r="I41" s="125"/>
      <c r="J41" s="57"/>
      <c r="K41" s="57"/>
      <c r="L41" s="60"/>
      <c r="M41" s="338"/>
    </row>
    <row r="42" spans="1:13" ht="15.75" thickBot="1">
      <c r="A42" s="312" t="s">
        <v>573</v>
      </c>
      <c r="B42" s="313" t="s">
        <v>571</v>
      </c>
      <c r="C42" s="314"/>
      <c r="D42" s="314"/>
      <c r="E42" s="314"/>
      <c r="F42" s="314"/>
      <c r="G42" s="314"/>
      <c r="H42" s="314"/>
      <c r="I42" s="340"/>
      <c r="J42" s="315"/>
      <c r="K42" s="315"/>
      <c r="L42" s="313"/>
      <c r="M42" s="341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baseColWidth="10" defaultColWidth="9.140625" defaultRowHeight="12.75"/>
  <sheetData>
    <row r="1" spans="1:5" ht="15.75">
      <c r="A1" s="384" t="s">
        <v>576</v>
      </c>
      <c r="B1" s="385"/>
      <c r="C1" s="385"/>
      <c r="D1" s="385"/>
      <c r="E1" s="386"/>
    </row>
    <row r="2" spans="1:5" ht="15">
      <c r="A2" s="348" t="s">
        <v>230</v>
      </c>
      <c r="B2" s="349" t="s">
        <v>578</v>
      </c>
      <c r="C2" s="349"/>
      <c r="D2" s="349"/>
      <c r="E2" s="350">
        <v>1</v>
      </c>
    </row>
    <row r="3" spans="1:5" ht="15">
      <c r="A3" s="351" t="s">
        <v>577</v>
      </c>
      <c r="B3" s="352"/>
      <c r="C3" s="352"/>
      <c r="D3" s="352"/>
      <c r="E3" s="353"/>
    </row>
    <row r="4" spans="1:5" ht="15">
      <c r="A4" s="162" t="s">
        <v>579</v>
      </c>
      <c r="B4" s="24"/>
      <c r="C4" s="24">
        <v>0</v>
      </c>
      <c r="D4" s="24"/>
      <c r="E4" s="344"/>
    </row>
    <row r="5" spans="1:5" ht="15">
      <c r="A5" s="162" t="s">
        <v>580</v>
      </c>
      <c r="B5" s="24"/>
      <c r="C5" s="24">
        <v>1</v>
      </c>
      <c r="D5" s="24"/>
      <c r="E5" s="344"/>
    </row>
    <row r="6" spans="1:5" ht="15">
      <c r="A6" s="162" t="s">
        <v>581</v>
      </c>
      <c r="B6" s="24"/>
      <c r="C6" s="24">
        <v>2</v>
      </c>
      <c r="D6" s="24"/>
      <c r="E6" s="344"/>
    </row>
    <row r="7" spans="1:5" ht="15">
      <c r="A7" s="162" t="s">
        <v>582</v>
      </c>
      <c r="B7" s="24"/>
      <c r="C7" s="24">
        <v>3</v>
      </c>
      <c r="D7" s="24"/>
      <c r="E7" s="344"/>
    </row>
    <row r="8" spans="1:5" ht="15">
      <c r="A8" s="162" t="s">
        <v>583</v>
      </c>
      <c r="B8" s="24"/>
      <c r="C8" s="24">
        <v>4</v>
      </c>
      <c r="D8" s="24"/>
      <c r="E8" s="344"/>
    </row>
    <row r="9" spans="1:5" ht="15">
      <c r="A9" s="351" t="s">
        <v>584</v>
      </c>
      <c r="B9" s="354"/>
      <c r="C9" s="354"/>
      <c r="D9" s="354"/>
      <c r="E9" s="355"/>
    </row>
    <row r="10" spans="1:5" ht="15">
      <c r="A10" s="162" t="s">
        <v>585</v>
      </c>
      <c r="B10" s="24"/>
      <c r="C10" s="24"/>
      <c r="D10" s="24">
        <v>20</v>
      </c>
      <c r="E10" s="344"/>
    </row>
    <row r="11" spans="1:5" ht="15">
      <c r="A11" s="162" t="s">
        <v>586</v>
      </c>
      <c r="B11" s="24"/>
      <c r="C11" s="24"/>
      <c r="D11" s="24">
        <v>21</v>
      </c>
      <c r="E11" s="344"/>
    </row>
    <row r="12" spans="1:5" ht="15">
      <c r="A12" s="162" t="s">
        <v>587</v>
      </c>
      <c r="B12" s="24"/>
      <c r="C12" s="24"/>
      <c r="D12" s="24">
        <v>22</v>
      </c>
      <c r="E12" s="344"/>
    </row>
    <row r="13" spans="1:5" ht="15">
      <c r="A13" s="162" t="s">
        <v>588</v>
      </c>
      <c r="B13" s="24"/>
      <c r="C13" s="24"/>
      <c r="D13" s="24">
        <v>30</v>
      </c>
      <c r="E13" s="344"/>
    </row>
    <row r="14" spans="1:5" ht="15">
      <c r="A14" s="162" t="s">
        <v>589</v>
      </c>
      <c r="B14" s="24"/>
      <c r="C14" s="24"/>
      <c r="D14" s="24">
        <v>31</v>
      </c>
      <c r="E14" s="344"/>
    </row>
    <row r="15" spans="1:5" ht="15">
      <c r="A15" s="162" t="s">
        <v>590</v>
      </c>
      <c r="B15" s="24"/>
      <c r="C15" s="24"/>
      <c r="D15" s="24">
        <v>40</v>
      </c>
      <c r="E15" s="344"/>
    </row>
    <row r="16" spans="1:5" ht="15.75" thickBot="1">
      <c r="A16" s="345" t="s">
        <v>591</v>
      </c>
      <c r="B16" s="346"/>
      <c r="C16" s="346"/>
      <c r="D16" s="346">
        <v>41</v>
      </c>
      <c r="E16" s="347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H29" sqref="H29"/>
    </sheetView>
  </sheetViews>
  <sheetFormatPr baseColWidth="10" defaultColWidth="9.140625" defaultRowHeight="12.75"/>
  <sheetData>
    <row r="1" spans="1:9" ht="15.75">
      <c r="A1" s="387" t="s">
        <v>592</v>
      </c>
      <c r="B1" s="388"/>
      <c r="C1" s="388"/>
      <c r="D1" s="388"/>
      <c r="E1" s="388"/>
      <c r="F1" s="388"/>
      <c r="G1" s="388"/>
      <c r="H1" s="388"/>
      <c r="I1" s="389"/>
    </row>
    <row r="2" spans="1:9" ht="15">
      <c r="A2" s="317" t="s">
        <v>230</v>
      </c>
      <c r="B2" s="49" t="s">
        <v>593</v>
      </c>
      <c r="C2" s="116">
        <f>C4</f>
        <v>1</v>
      </c>
      <c r="D2" s="116">
        <v>0</v>
      </c>
      <c r="E2" s="116" t="s">
        <v>231</v>
      </c>
      <c r="F2" s="116">
        <f>F7</f>
        <v>4220</v>
      </c>
      <c r="G2" s="50" t="s">
        <v>231</v>
      </c>
      <c r="H2" s="101">
        <f>H26</f>
        <v>0</v>
      </c>
      <c r="I2" s="357" t="s">
        <v>309</v>
      </c>
    </row>
    <row r="3" spans="1:9" ht="15">
      <c r="A3" s="298" t="s">
        <v>244</v>
      </c>
      <c r="B3" s="64"/>
      <c r="C3" s="117"/>
      <c r="D3" s="117"/>
      <c r="E3" s="117"/>
      <c r="F3" s="356"/>
      <c r="G3" s="64"/>
      <c r="H3" s="64"/>
      <c r="I3" s="299"/>
    </row>
    <row r="4" spans="1:9" ht="15">
      <c r="A4" s="307" t="s">
        <v>246</v>
      </c>
      <c r="B4" s="23"/>
      <c r="C4" s="24">
        <v>1</v>
      </c>
      <c r="D4" s="23"/>
      <c r="E4" s="23"/>
      <c r="F4" s="24"/>
      <c r="G4" s="40"/>
      <c r="H4" s="41"/>
      <c r="I4" s="303"/>
    </row>
    <row r="5" spans="1:9" ht="15">
      <c r="A5" s="307" t="s">
        <v>594</v>
      </c>
      <c r="B5" s="23"/>
      <c r="C5" s="24">
        <v>2</v>
      </c>
      <c r="D5" s="23"/>
      <c r="E5" s="23"/>
      <c r="F5" s="24"/>
      <c r="G5" s="40"/>
      <c r="H5" s="41"/>
      <c r="I5" s="303"/>
    </row>
    <row r="6" spans="1:9" ht="15">
      <c r="A6" s="298" t="s">
        <v>584</v>
      </c>
      <c r="B6" s="64"/>
      <c r="C6" s="64"/>
      <c r="D6" s="64"/>
      <c r="E6" s="64"/>
      <c r="F6" s="98"/>
      <c r="G6" s="118"/>
      <c r="H6" s="119"/>
      <c r="I6" s="299"/>
    </row>
    <row r="7" spans="1:9" ht="15">
      <c r="A7" s="319" t="s">
        <v>599</v>
      </c>
      <c r="B7" s="51"/>
      <c r="C7" s="51"/>
      <c r="D7" s="52"/>
      <c r="E7" s="51"/>
      <c r="F7" s="52">
        <v>4220</v>
      </c>
      <c r="G7" s="53"/>
      <c r="H7" s="54"/>
      <c r="I7" s="301"/>
    </row>
    <row r="8" spans="1:9" ht="15">
      <c r="A8" s="306" t="s">
        <v>600</v>
      </c>
      <c r="B8" s="14"/>
      <c r="C8" s="14"/>
      <c r="D8" s="15"/>
      <c r="E8" s="14"/>
      <c r="F8" s="15">
        <v>4221</v>
      </c>
      <c r="G8" s="16"/>
      <c r="H8" s="17"/>
      <c r="I8" s="305"/>
    </row>
    <row r="9" spans="1:9" ht="15">
      <c r="A9" s="324" t="s">
        <v>601</v>
      </c>
      <c r="B9" s="29"/>
      <c r="C9" s="29"/>
      <c r="D9" s="31"/>
      <c r="E9" s="29"/>
      <c r="F9" s="31">
        <v>4230</v>
      </c>
      <c r="G9" s="32"/>
      <c r="H9" s="43"/>
      <c r="I9" s="303"/>
    </row>
    <row r="10" spans="1:9" ht="15">
      <c r="A10" s="326" t="s">
        <v>602</v>
      </c>
      <c r="B10" s="34"/>
      <c r="C10" s="34"/>
      <c r="D10" s="30"/>
      <c r="E10" s="34"/>
      <c r="F10" s="30">
        <v>4231</v>
      </c>
      <c r="G10" s="35"/>
      <c r="H10" s="109"/>
      <c r="I10" s="358"/>
    </row>
    <row r="11" spans="1:9" ht="15">
      <c r="A11" s="319" t="s">
        <v>603</v>
      </c>
      <c r="B11" s="51"/>
      <c r="C11" s="51"/>
      <c r="D11" s="51"/>
      <c r="E11" s="51"/>
      <c r="F11" s="52">
        <v>4232</v>
      </c>
      <c r="G11" s="51"/>
      <c r="H11" s="54"/>
      <c r="I11" s="301"/>
    </row>
    <row r="12" spans="1:9" ht="15">
      <c r="A12" s="307" t="s">
        <v>604</v>
      </c>
      <c r="B12" s="23"/>
      <c r="C12" s="23"/>
      <c r="D12" s="23"/>
      <c r="E12" s="23"/>
      <c r="F12" s="24">
        <v>4233</v>
      </c>
      <c r="G12" s="23"/>
      <c r="H12" s="41"/>
      <c r="I12" s="303"/>
    </row>
    <row r="13" spans="1:9" ht="15">
      <c r="A13" s="359" t="s">
        <v>605</v>
      </c>
      <c r="B13" s="122"/>
      <c r="C13" s="122"/>
      <c r="D13" s="122"/>
      <c r="E13" s="122"/>
      <c r="F13" s="123">
        <v>4240</v>
      </c>
      <c r="G13" s="122"/>
      <c r="H13" s="124"/>
      <c r="I13" s="360"/>
    </row>
    <row r="14" spans="1:9" ht="15">
      <c r="A14" s="307" t="s">
        <v>606</v>
      </c>
      <c r="B14" s="23"/>
      <c r="C14" s="23"/>
      <c r="D14" s="23"/>
      <c r="E14" s="23"/>
      <c r="F14" s="24">
        <v>4241</v>
      </c>
      <c r="G14" s="23"/>
      <c r="H14" s="26"/>
      <c r="I14" s="303"/>
    </row>
    <row r="15" spans="1:9" ht="15">
      <c r="A15" s="319" t="s">
        <v>607</v>
      </c>
      <c r="B15" s="51"/>
      <c r="C15" s="51"/>
      <c r="D15" s="51"/>
      <c r="E15" s="51"/>
      <c r="F15" s="52">
        <v>4242</v>
      </c>
      <c r="G15" s="51"/>
      <c r="H15" s="58"/>
      <c r="I15" s="301"/>
    </row>
    <row r="16" spans="1:9" ht="15">
      <c r="A16" s="306" t="s">
        <v>595</v>
      </c>
      <c r="B16" s="14"/>
      <c r="C16" s="14"/>
      <c r="D16" s="14"/>
      <c r="E16" s="14"/>
      <c r="F16" s="15">
        <v>4610</v>
      </c>
      <c r="G16" s="16"/>
      <c r="H16" s="28"/>
      <c r="I16" s="305"/>
    </row>
    <row r="17" spans="1:9" ht="15">
      <c r="A17" s="324" t="s">
        <v>608</v>
      </c>
      <c r="B17" s="29"/>
      <c r="C17" s="29"/>
      <c r="D17" s="29"/>
      <c r="E17" s="29"/>
      <c r="F17" s="31">
        <v>4310</v>
      </c>
      <c r="G17" s="32"/>
      <c r="H17" s="33"/>
      <c r="I17" s="305"/>
    </row>
    <row r="18" spans="1:9" ht="15">
      <c r="A18" s="326" t="s">
        <v>596</v>
      </c>
      <c r="B18" s="34"/>
      <c r="C18" s="34"/>
      <c r="D18" s="34"/>
      <c r="E18" s="34"/>
      <c r="F18" s="30">
        <v>4420</v>
      </c>
      <c r="G18" s="35"/>
      <c r="H18" s="36"/>
      <c r="I18" s="303"/>
    </row>
    <row r="19" spans="1:9" ht="15">
      <c r="A19" s="326" t="s">
        <v>597</v>
      </c>
      <c r="B19" s="34"/>
      <c r="C19" s="34"/>
      <c r="D19" s="34"/>
      <c r="E19" s="34"/>
      <c r="F19" s="30">
        <v>4421</v>
      </c>
      <c r="G19" s="35"/>
      <c r="H19" s="36"/>
      <c r="I19" s="303"/>
    </row>
    <row r="20" spans="1:9" ht="15">
      <c r="A20" s="326" t="s">
        <v>598</v>
      </c>
      <c r="B20" s="34"/>
      <c r="C20" s="34"/>
      <c r="D20" s="34"/>
      <c r="E20" s="34"/>
      <c r="F20" s="30">
        <v>4422</v>
      </c>
      <c r="G20" s="35"/>
      <c r="H20" s="36"/>
      <c r="I20" s="303"/>
    </row>
    <row r="21" spans="1:9" ht="15">
      <c r="A21" s="326" t="s">
        <v>609</v>
      </c>
      <c r="B21" s="34"/>
      <c r="C21" s="34"/>
      <c r="D21" s="34"/>
      <c r="E21" s="34"/>
      <c r="F21" s="30">
        <v>4430</v>
      </c>
      <c r="G21" s="35"/>
      <c r="H21" s="36"/>
      <c r="I21" s="303"/>
    </row>
    <row r="22" spans="1:9" ht="15">
      <c r="A22" s="326" t="s">
        <v>610</v>
      </c>
      <c r="B22" s="34"/>
      <c r="C22" s="34"/>
      <c r="D22" s="34"/>
      <c r="E22" s="34"/>
      <c r="F22" s="30">
        <v>4510</v>
      </c>
      <c r="G22" s="35"/>
      <c r="H22" s="36"/>
      <c r="I22" s="303"/>
    </row>
    <row r="23" spans="1:9" ht="15">
      <c r="A23" s="326" t="s">
        <v>611</v>
      </c>
      <c r="B23" s="34"/>
      <c r="C23" s="34"/>
      <c r="D23" s="34"/>
      <c r="E23" s="34"/>
      <c r="F23" s="30">
        <v>4511</v>
      </c>
      <c r="G23" s="35"/>
      <c r="H23" s="36"/>
      <c r="I23" s="303"/>
    </row>
    <row r="24" spans="1:9" ht="15">
      <c r="A24" s="326" t="s">
        <v>612</v>
      </c>
      <c r="B24" s="34"/>
      <c r="C24" s="34"/>
      <c r="D24" s="34"/>
      <c r="E24" s="34"/>
      <c r="F24" s="30">
        <v>4520</v>
      </c>
      <c r="G24" s="35"/>
      <c r="H24" s="36"/>
      <c r="I24" s="303"/>
    </row>
    <row r="25" spans="1:9" ht="15">
      <c r="A25" s="298" t="s">
        <v>260</v>
      </c>
      <c r="B25" s="64"/>
      <c r="C25" s="64"/>
      <c r="D25" s="64"/>
      <c r="E25" s="64"/>
      <c r="F25" s="98"/>
      <c r="G25" s="118"/>
      <c r="H25" s="121"/>
      <c r="I25" s="299"/>
    </row>
    <row r="26" spans="1:9" ht="15">
      <c r="A26" s="359" t="s">
        <v>261</v>
      </c>
      <c r="B26" s="122"/>
      <c r="C26" s="122"/>
      <c r="D26" s="122"/>
      <c r="E26" s="122"/>
      <c r="F26" s="123"/>
      <c r="G26" s="123"/>
      <c r="H26" s="123">
        <f>VLOOKUP(A26,KS40data!A:L,11,FALSE)</f>
        <v>0</v>
      </c>
      <c r="I26" s="360"/>
    </row>
    <row r="27" spans="1:9" ht="15.75" thickBot="1">
      <c r="A27" s="361" t="s">
        <v>553</v>
      </c>
      <c r="B27" s="362"/>
      <c r="C27" s="362"/>
      <c r="D27" s="362"/>
      <c r="E27" s="362"/>
      <c r="F27" s="363"/>
      <c r="G27" s="363"/>
      <c r="H27" s="363" t="s">
        <v>263</v>
      </c>
      <c r="I27" s="364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N2" sqref="N1:O1048576"/>
    </sheetView>
  </sheetViews>
  <sheetFormatPr baseColWidth="10" defaultColWidth="9.140625" defaultRowHeight="1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>
      <c r="A1" s="369" t="s">
        <v>397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1"/>
    </row>
    <row r="2" spans="1:15">
      <c r="A2" s="79" t="s">
        <v>230</v>
      </c>
      <c r="B2" s="80" t="s">
        <v>396</v>
      </c>
      <c r="C2" s="145" t="s">
        <v>231</v>
      </c>
      <c r="D2" s="145">
        <v>1</v>
      </c>
      <c r="E2" s="145" t="s">
        <v>232</v>
      </c>
      <c r="F2" s="145" t="s">
        <v>232</v>
      </c>
      <c r="G2" s="145" t="s">
        <v>231</v>
      </c>
      <c r="H2" s="145" t="s">
        <v>232</v>
      </c>
      <c r="I2" s="145" t="s">
        <v>232</v>
      </c>
      <c r="J2" s="145">
        <v>0</v>
      </c>
      <c r="K2" s="145" t="s">
        <v>232</v>
      </c>
      <c r="L2" s="145">
        <v>0</v>
      </c>
      <c r="M2" s="145" t="s">
        <v>231</v>
      </c>
      <c r="N2" s="145" t="s">
        <v>232</v>
      </c>
      <c r="O2" s="100" t="s">
        <v>309</v>
      </c>
    </row>
    <row r="3" spans="1:1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>
      <c r="A4" s="76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>
      <c r="A5" s="77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>
      <c r="A7" s="76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>
      <c r="A8" s="76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>
      <c r="A9" s="76" t="s">
        <v>400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>
      <c r="A10" s="76" t="s">
        <v>401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>
      <c r="A11" s="76" t="s">
        <v>402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>
      <c r="A12" s="77" t="s">
        <v>403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>
      <c r="A14" s="82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3"/>
      <c r="O15" s="29"/>
    </row>
    <row r="16" spans="1:1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>
      <c r="A17" s="21" t="s">
        <v>404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>
      <c r="A18" s="82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>
      <c r="A21" s="77" t="s">
        <v>406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>
      <c r="A23" s="82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>
      <c r="A26" s="82" t="s">
        <v>408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5">
        <v>0</v>
      </c>
      <c r="O26" s="14"/>
    </row>
    <row r="27" spans="1:1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3" t="s">
        <v>235</v>
      </c>
      <c r="O27" s="29"/>
    </row>
    <row r="28" spans="1:1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4" t="s">
        <v>263</v>
      </c>
      <c r="O28" s="23"/>
    </row>
    <row r="29" spans="1:1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>
      <c r="A30" s="76" t="s">
        <v>28</v>
      </c>
      <c r="B30" s="14"/>
      <c r="C30" s="14"/>
      <c r="D30" s="14"/>
      <c r="E30" s="14"/>
      <c r="F30" s="14"/>
      <c r="G30" s="76" t="s">
        <v>265</v>
      </c>
      <c r="H30" s="16"/>
      <c r="I30" s="76"/>
      <c r="J30" s="76"/>
      <c r="K30" s="76"/>
      <c r="L30" s="16"/>
      <c r="M30" s="16"/>
      <c r="N30" s="16"/>
      <c r="O30" s="15"/>
    </row>
    <row r="31" spans="1:1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>
      <c r="A37" s="83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>
      <c r="A38" s="83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>
      <c r="A39" s="76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>
      <c r="A40" s="76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>
      <c r="A41" s="82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>
      <c r="A42" s="82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>
      <c r="A44" s="76" t="s">
        <v>17</v>
      </c>
      <c r="B44" s="77"/>
      <c r="C44" s="77"/>
      <c r="D44" s="77"/>
      <c r="F44" s="77"/>
      <c r="G44" s="77" t="s">
        <v>21</v>
      </c>
      <c r="H44" s="77"/>
      <c r="I44" s="40"/>
      <c r="J44" s="40"/>
      <c r="K44" s="24"/>
      <c r="L44" s="41"/>
      <c r="M44" s="41"/>
      <c r="N44" s="41"/>
      <c r="O44" s="23"/>
    </row>
    <row r="45" spans="1:15">
      <c r="A45" s="76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>
      <c r="A46" s="76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>
      <c r="A47" s="76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>
      <c r="A48" s="76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>
      <c r="A49" s="76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47"/>
  <sheetViews>
    <sheetView workbookViewId="0">
      <selection sqref="A1:O1"/>
    </sheetView>
  </sheetViews>
  <sheetFormatPr baseColWidth="10" defaultColWidth="9.140625" defaultRowHeight="1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>
      <c r="A1" s="369" t="s">
        <v>413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>
      <c r="A2" s="79" t="s">
        <v>230</v>
      </c>
      <c r="B2" s="80" t="s">
        <v>412</v>
      </c>
      <c r="C2" s="81" t="s">
        <v>231</v>
      </c>
      <c r="D2" s="81">
        <v>1</v>
      </c>
      <c r="E2" s="145" t="s">
        <v>232</v>
      </c>
      <c r="F2" s="145" t="s">
        <v>232</v>
      </c>
      <c r="G2" s="145" t="s">
        <v>231</v>
      </c>
      <c r="H2" s="145" t="s">
        <v>232</v>
      </c>
      <c r="I2" s="145" t="s">
        <v>232</v>
      </c>
      <c r="J2" s="145">
        <v>0</v>
      </c>
      <c r="K2" s="145" t="s">
        <v>232</v>
      </c>
      <c r="L2" s="145">
        <v>0</v>
      </c>
      <c r="M2" s="145" t="s">
        <v>231</v>
      </c>
      <c r="N2" s="145" t="s">
        <v>232</v>
      </c>
      <c r="O2" s="100" t="s">
        <v>309</v>
      </c>
    </row>
    <row r="3" spans="1:1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>
      <c r="A4" s="76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>
      <c r="A5" s="77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>
      <c r="A7" s="82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>
      <c r="A10" s="84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>
      <c r="A12" s="82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3"/>
      <c r="O13" s="29"/>
    </row>
    <row r="14" spans="1:1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>
      <c r="A16" s="82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>
      <c r="A19" s="77" t="s">
        <v>409</v>
      </c>
      <c r="B19" s="77"/>
      <c r="C19" s="77"/>
      <c r="D19" s="77"/>
      <c r="E19" s="77"/>
      <c r="F19" s="77"/>
      <c r="G19" s="77"/>
      <c r="H19" s="24"/>
      <c r="I19" s="24">
        <v>3</v>
      </c>
      <c r="J19" s="77"/>
      <c r="K19" s="77"/>
      <c r="L19" s="41"/>
      <c r="M19" s="41"/>
      <c r="N19" s="41"/>
      <c r="O19" s="77"/>
    </row>
    <row r="20" spans="1:1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>
      <c r="A21" s="82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>
      <c r="A24" s="82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5">
        <v>0</v>
      </c>
      <c r="O24" s="14"/>
    </row>
    <row r="25" spans="1:15">
      <c r="A25" s="29" t="s">
        <v>407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3" t="s">
        <v>235</v>
      </c>
      <c r="O25" s="29"/>
    </row>
    <row r="26" spans="1:1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4" t="s">
        <v>263</v>
      </c>
      <c r="O26" s="23"/>
    </row>
    <row r="27" spans="1:1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>
      <c r="A28" s="76" t="s">
        <v>17</v>
      </c>
      <c r="B28" s="76"/>
      <c r="C28" s="76"/>
      <c r="D28" s="76"/>
      <c r="E28" s="76" t="s">
        <v>224</v>
      </c>
      <c r="F28" s="76"/>
      <c r="G28" s="76"/>
      <c r="H28" s="76"/>
      <c r="I28" s="16"/>
      <c r="J28" s="16"/>
      <c r="K28" s="15"/>
      <c r="L28" s="17"/>
      <c r="M28" s="17"/>
      <c r="N28" s="17"/>
      <c r="O28" s="17"/>
    </row>
    <row r="29" spans="1:15">
      <c r="A29" s="147" t="s">
        <v>18</v>
      </c>
      <c r="B29" s="148"/>
      <c r="C29" s="148"/>
      <c r="D29" s="148"/>
      <c r="E29" s="147" t="s">
        <v>225</v>
      </c>
      <c r="F29" s="149"/>
      <c r="G29" s="148"/>
      <c r="H29" s="148"/>
      <c r="I29" s="148"/>
      <c r="J29" s="148"/>
      <c r="K29" s="149"/>
      <c r="L29" s="150"/>
      <c r="M29" s="150"/>
      <c r="N29" s="150"/>
      <c r="O29" s="150"/>
    </row>
    <row r="30" spans="1:15">
      <c r="A30" s="147" t="s">
        <v>226</v>
      </c>
      <c r="B30" s="148"/>
      <c r="C30" s="148"/>
      <c r="D30" s="148"/>
      <c r="E30" s="147" t="s">
        <v>23</v>
      </c>
      <c r="F30" s="149"/>
      <c r="G30" s="148"/>
      <c r="H30" s="148"/>
      <c r="I30" s="148"/>
      <c r="J30" s="148"/>
      <c r="K30" s="149"/>
      <c r="L30" s="150"/>
      <c r="M30" s="150"/>
      <c r="N30" s="150"/>
      <c r="O30" s="150"/>
    </row>
    <row r="31" spans="1:15">
      <c r="A31" s="147" t="s">
        <v>227</v>
      </c>
      <c r="B31" s="148"/>
      <c r="C31" s="148"/>
      <c r="D31" s="148"/>
      <c r="E31" s="147" t="s">
        <v>24</v>
      </c>
      <c r="F31" s="149"/>
      <c r="G31" s="148"/>
      <c r="H31" s="148"/>
      <c r="I31" s="148"/>
      <c r="J31" s="148"/>
      <c r="K31" s="149"/>
      <c r="L31" s="150"/>
      <c r="M31" s="150"/>
      <c r="N31" s="150"/>
      <c r="O31" s="150"/>
    </row>
    <row r="32" spans="1:15">
      <c r="A32" s="147" t="s">
        <v>314</v>
      </c>
      <c r="B32" s="148"/>
      <c r="C32" s="148"/>
      <c r="D32" s="148"/>
      <c r="E32" s="147" t="s">
        <v>228</v>
      </c>
      <c r="F32" s="149"/>
      <c r="G32" s="148"/>
      <c r="H32" s="148"/>
      <c r="I32" s="148"/>
      <c r="J32" s="148"/>
      <c r="K32" s="149"/>
      <c r="L32" s="150"/>
      <c r="M32" s="150"/>
      <c r="N32" s="150"/>
      <c r="O32" s="150"/>
    </row>
    <row r="33" spans="1:15">
      <c r="A33" s="147" t="s">
        <v>315</v>
      </c>
      <c r="B33" s="148"/>
      <c r="C33" s="148"/>
      <c r="D33" s="148"/>
      <c r="E33" s="147" t="s">
        <v>229</v>
      </c>
      <c r="F33" s="149"/>
      <c r="G33" s="148"/>
      <c r="H33" s="148"/>
      <c r="I33" s="148"/>
      <c r="J33" s="148"/>
      <c r="K33" s="149"/>
      <c r="L33" s="150"/>
      <c r="M33" s="150"/>
      <c r="N33" s="150"/>
      <c r="O33" s="150"/>
    </row>
    <row r="34" spans="1:15">
      <c r="N34" s="29"/>
      <c r="O34" s="32"/>
    </row>
    <row r="35" spans="1:15">
      <c r="N35" s="29"/>
      <c r="O35" s="32"/>
    </row>
    <row r="36" spans="1:15">
      <c r="N36" s="32"/>
      <c r="O36" s="31"/>
    </row>
    <row r="37" spans="1:15">
      <c r="N37" s="32"/>
      <c r="O37" s="31"/>
    </row>
    <row r="38" spans="1:15">
      <c r="N38" s="32"/>
      <c r="O38" s="31"/>
    </row>
    <row r="39" spans="1:15">
      <c r="N39" s="32"/>
      <c r="O39" s="31"/>
    </row>
    <row r="40" spans="1:15">
      <c r="N40" s="32"/>
      <c r="O40" s="31"/>
    </row>
    <row r="41" spans="1:15">
      <c r="N41" s="41"/>
      <c r="O41" s="24"/>
    </row>
    <row r="42" spans="1:15">
      <c r="N42" s="41"/>
      <c r="O42" s="23"/>
    </row>
    <row r="43" spans="1:15">
      <c r="N43" s="32"/>
      <c r="O43" s="31"/>
    </row>
    <row r="44" spans="1:15">
      <c r="N44" s="32"/>
      <c r="O44" s="31"/>
    </row>
    <row r="45" spans="1:15">
      <c r="N45" s="32"/>
      <c r="O45" s="31"/>
    </row>
    <row r="46" spans="1:15">
      <c r="N46" s="32"/>
      <c r="O46" s="31"/>
    </row>
    <row r="47" spans="1:1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A7" activeCellId="1" sqref="A10 A7"/>
    </sheetView>
  </sheetViews>
  <sheetFormatPr baseColWidth="10" defaultColWidth="9.140625" defaultRowHeight="1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>
      <c r="A1" s="369" t="s">
        <v>352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1"/>
    </row>
    <row r="2" spans="1:12">
      <c r="A2" s="3" t="s">
        <v>230</v>
      </c>
      <c r="B2" s="45" t="s">
        <v>351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C17" sqref="C17"/>
    </sheetView>
  </sheetViews>
  <sheetFormatPr baseColWidth="10" defaultColWidth="9.140625" defaultRowHeight="12.75"/>
  <sheetData>
    <row r="1" spans="1:10" ht="15.75">
      <c r="A1" s="390" t="s">
        <v>526</v>
      </c>
      <c r="B1" s="391"/>
      <c r="C1" s="391"/>
      <c r="D1" s="391"/>
      <c r="E1" s="391"/>
      <c r="F1" s="391"/>
      <c r="G1" s="391"/>
      <c r="H1" s="391"/>
      <c r="I1" s="391"/>
      <c r="J1" s="392"/>
    </row>
    <row r="2" spans="1:10" ht="15">
      <c r="A2" s="152" t="s">
        <v>230</v>
      </c>
      <c r="B2" s="93" t="s">
        <v>525</v>
      </c>
      <c r="C2" s="93" t="s">
        <v>231</v>
      </c>
      <c r="D2" s="130">
        <f>D4</f>
        <v>1</v>
      </c>
      <c r="E2" s="130">
        <f>F7</f>
        <v>0</v>
      </c>
      <c r="F2" s="130">
        <f>F7</f>
        <v>0</v>
      </c>
      <c r="G2" s="130">
        <v>0</v>
      </c>
      <c r="H2" s="130" t="s">
        <v>231</v>
      </c>
      <c r="I2" s="130">
        <v>0</v>
      </c>
      <c r="J2" s="153" t="s">
        <v>309</v>
      </c>
    </row>
    <row r="3" spans="1:10" ht="15">
      <c r="A3" s="154" t="s">
        <v>527</v>
      </c>
      <c r="B3" s="98"/>
      <c r="C3" s="64"/>
      <c r="D3" s="64"/>
      <c r="E3" s="64"/>
      <c r="F3" s="64"/>
      <c r="G3" s="64"/>
      <c r="H3" s="64"/>
      <c r="I3" s="118"/>
      <c r="J3" s="155"/>
    </row>
    <row r="4" spans="1:10" ht="15">
      <c r="A4" s="157" t="s">
        <v>528</v>
      </c>
      <c r="B4" s="24"/>
      <c r="C4" s="23"/>
      <c r="D4" s="24">
        <v>1</v>
      </c>
      <c r="E4" s="23"/>
      <c r="F4" s="23"/>
      <c r="G4" s="23"/>
      <c r="H4" s="23"/>
      <c r="I4" s="40"/>
      <c r="J4" s="158"/>
    </row>
    <row r="5" spans="1:10" ht="15">
      <c r="A5" s="157" t="s">
        <v>529</v>
      </c>
      <c r="B5" s="24"/>
      <c r="C5" s="23"/>
      <c r="D5" s="24">
        <v>5</v>
      </c>
      <c r="E5" s="23"/>
      <c r="F5" s="23"/>
      <c r="G5" s="23"/>
      <c r="H5" s="23"/>
      <c r="I5" s="40"/>
      <c r="J5" s="158"/>
    </row>
    <row r="6" spans="1:10" ht="15">
      <c r="A6" s="154" t="s">
        <v>373</v>
      </c>
      <c r="B6" s="98"/>
      <c r="C6" s="64"/>
      <c r="D6" s="64"/>
      <c r="E6" s="64"/>
      <c r="F6" s="64"/>
      <c r="G6" s="64"/>
      <c r="H6" s="64"/>
      <c r="I6" s="118"/>
      <c r="J6" s="155"/>
    </row>
    <row r="7" spans="1:10" ht="45">
      <c r="A7" s="159" t="s">
        <v>530</v>
      </c>
      <c r="B7" s="52"/>
      <c r="C7" s="51"/>
      <c r="D7" s="52"/>
      <c r="E7" s="2"/>
      <c r="F7" s="52">
        <v>0</v>
      </c>
      <c r="G7" s="51"/>
      <c r="H7" s="51"/>
      <c r="I7" s="53"/>
      <c r="J7" s="156"/>
    </row>
    <row r="8" spans="1:10" ht="15">
      <c r="A8" s="160" t="s">
        <v>531</v>
      </c>
      <c r="B8" s="15"/>
      <c r="C8" s="14"/>
      <c r="D8" s="15"/>
      <c r="E8" s="2"/>
      <c r="F8" s="15">
        <v>1</v>
      </c>
      <c r="G8" s="14"/>
      <c r="H8" s="14"/>
      <c r="I8" s="16"/>
      <c r="J8" s="161"/>
    </row>
    <row r="9" spans="1:10" ht="15.75" thickBot="1">
      <c r="A9" s="291" t="s">
        <v>532</v>
      </c>
      <c r="B9" s="292"/>
      <c r="C9" s="293"/>
      <c r="D9" s="292"/>
      <c r="E9" s="294"/>
      <c r="F9" s="292">
        <v>5</v>
      </c>
      <c r="G9" s="293"/>
      <c r="H9" s="293"/>
      <c r="I9" s="295"/>
      <c r="J9" s="296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A15" sqref="A15"/>
    </sheetView>
  </sheetViews>
  <sheetFormatPr baseColWidth="10" defaultColWidth="9.140625" defaultRowHeight="1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>
      <c r="A1" s="369" t="s">
        <v>410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>
      <c r="A2" s="79" t="s">
        <v>230</v>
      </c>
      <c r="B2" s="80" t="s">
        <v>411</v>
      </c>
      <c r="C2" s="81" t="s">
        <v>231</v>
      </c>
      <c r="D2" s="81">
        <v>1</v>
      </c>
      <c r="E2" s="145" t="s">
        <v>232</v>
      </c>
      <c r="F2" s="145" t="s">
        <v>232</v>
      </c>
      <c r="G2" s="145" t="s">
        <v>231</v>
      </c>
      <c r="H2" s="145" t="s">
        <v>232</v>
      </c>
      <c r="I2" s="145" t="s">
        <v>232</v>
      </c>
      <c r="J2" s="145">
        <v>0</v>
      </c>
      <c r="K2" s="145" t="s">
        <v>232</v>
      </c>
      <c r="L2" s="145">
        <v>0</v>
      </c>
      <c r="M2" s="145" t="s">
        <v>231</v>
      </c>
      <c r="N2" s="145" t="s">
        <v>232</v>
      </c>
      <c r="O2" s="100" t="s">
        <v>309</v>
      </c>
    </row>
    <row r="3" spans="1:1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>
      <c r="A4" s="76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>
      <c r="A5" s="77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>
      <c r="A7" s="82" t="s">
        <v>424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>
      <c r="A8" s="29" t="s">
        <v>421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>
      <c r="A9" s="29" t="s">
        <v>423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>
      <c r="A10" s="84" t="s">
        <v>422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>
      <c r="A12" s="82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3"/>
      <c r="O13" s="29"/>
    </row>
    <row r="14" spans="1:1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>
      <c r="A16" s="82" t="s">
        <v>414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>
      <c r="A17" s="42" t="s">
        <v>415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>
      <c r="A18" s="77" t="s">
        <v>416</v>
      </c>
      <c r="B18" s="77"/>
      <c r="C18" s="77"/>
      <c r="D18" s="77"/>
      <c r="E18" s="77"/>
      <c r="F18" s="77"/>
      <c r="G18" s="77"/>
      <c r="H18" s="24"/>
      <c r="I18" s="24">
        <v>2</v>
      </c>
      <c r="J18" s="77"/>
      <c r="K18" s="77"/>
      <c r="L18" s="41"/>
      <c r="M18" s="41"/>
      <c r="N18" s="41"/>
      <c r="O18" s="77"/>
    </row>
    <row r="19" spans="1:1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>
      <c r="A20" s="82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>
      <c r="A23" s="82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5">
        <v>0</v>
      </c>
      <c r="O23" s="14"/>
    </row>
    <row r="24" spans="1:15">
      <c r="A24" s="29" t="s">
        <v>407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3" t="s">
        <v>235</v>
      </c>
      <c r="O24" s="29"/>
    </row>
    <row r="25" spans="1:1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4" t="s">
        <v>263</v>
      </c>
      <c r="O25" s="23"/>
    </row>
    <row r="26" spans="1:1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>
      <c r="A27" s="76" t="s">
        <v>17</v>
      </c>
      <c r="B27" s="76" t="s">
        <v>420</v>
      </c>
      <c r="C27" s="76"/>
      <c r="D27" s="76"/>
      <c r="F27" s="76"/>
      <c r="G27" s="76"/>
      <c r="H27" s="76"/>
      <c r="I27" s="16"/>
      <c r="J27" s="16"/>
      <c r="K27" s="15"/>
      <c r="L27" s="17"/>
      <c r="M27" s="17"/>
      <c r="N27" s="17"/>
      <c r="O27" s="17"/>
    </row>
    <row r="28" spans="1:15">
      <c r="A28" s="147" t="s">
        <v>18</v>
      </c>
      <c r="B28" s="147" t="s">
        <v>417</v>
      </c>
      <c r="C28" s="148"/>
      <c r="D28" s="148"/>
      <c r="F28" s="149"/>
      <c r="G28" s="148"/>
      <c r="H28" s="148"/>
      <c r="I28" s="148"/>
      <c r="J28" s="148"/>
      <c r="K28" s="149"/>
      <c r="L28" s="150"/>
      <c r="M28" s="150"/>
      <c r="N28" s="150"/>
      <c r="O28" s="150"/>
    </row>
    <row r="29" spans="1:15">
      <c r="A29" s="147" t="s">
        <v>226</v>
      </c>
      <c r="B29" s="147" t="s">
        <v>23</v>
      </c>
      <c r="C29" s="148"/>
      <c r="D29" s="148"/>
      <c r="F29" s="149"/>
      <c r="G29" s="148"/>
      <c r="H29" s="148"/>
      <c r="I29" s="148"/>
      <c r="J29" s="148"/>
      <c r="K29" s="149"/>
      <c r="L29" s="150"/>
      <c r="M29" s="150"/>
      <c r="N29" s="150"/>
      <c r="O29" s="150"/>
    </row>
    <row r="30" spans="1:15">
      <c r="A30" s="147" t="s">
        <v>227</v>
      </c>
      <c r="B30" s="147" t="s">
        <v>24</v>
      </c>
      <c r="C30" s="148"/>
      <c r="D30" s="148"/>
      <c r="F30" s="149"/>
      <c r="G30" s="148"/>
      <c r="H30" s="148"/>
      <c r="I30" s="148"/>
      <c r="J30" s="148"/>
      <c r="K30" s="149"/>
      <c r="L30" s="150"/>
      <c r="M30" s="150"/>
      <c r="N30" s="150"/>
      <c r="O30" s="150"/>
    </row>
    <row r="31" spans="1:15">
      <c r="A31" s="147" t="s">
        <v>314</v>
      </c>
      <c r="B31" s="147" t="s">
        <v>419</v>
      </c>
      <c r="C31" s="148"/>
      <c r="D31" s="148"/>
      <c r="F31" s="149"/>
      <c r="G31" s="148"/>
      <c r="H31" s="148"/>
      <c r="I31" s="148"/>
      <c r="J31" s="148"/>
      <c r="K31" s="149"/>
      <c r="L31" s="150"/>
      <c r="M31" s="150"/>
      <c r="N31" s="150"/>
      <c r="O31" s="150"/>
    </row>
    <row r="32" spans="1:15">
      <c r="A32" s="147" t="s">
        <v>315</v>
      </c>
      <c r="B32" s="147" t="s">
        <v>418</v>
      </c>
      <c r="C32" s="148"/>
      <c r="D32" s="148"/>
      <c r="F32" s="149"/>
      <c r="G32" s="148"/>
      <c r="H32" s="148"/>
      <c r="I32" s="148"/>
      <c r="J32" s="148"/>
      <c r="K32" s="149"/>
      <c r="L32" s="150"/>
      <c r="M32" s="150"/>
      <c r="N32" s="150"/>
      <c r="O32" s="150"/>
    </row>
    <row r="33" spans="14:15">
      <c r="N33" s="29"/>
      <c r="O33" s="32"/>
    </row>
    <row r="34" spans="14:15">
      <c r="N34" s="29"/>
      <c r="O34" s="32"/>
    </row>
    <row r="35" spans="14:15">
      <c r="N35" s="32"/>
      <c r="O35" s="31"/>
    </row>
    <row r="36" spans="14:15">
      <c r="N36" s="32"/>
      <c r="O36" s="31"/>
    </row>
    <row r="37" spans="14:15">
      <c r="N37" s="32"/>
      <c r="O37" s="31"/>
    </row>
    <row r="38" spans="14:15">
      <c r="N38" s="32"/>
      <c r="O38" s="31"/>
    </row>
    <row r="39" spans="14:15">
      <c r="N39" s="32"/>
      <c r="O39" s="31"/>
    </row>
    <row r="40" spans="14:15">
      <c r="N40" s="41"/>
      <c r="O40" s="24"/>
    </row>
    <row r="41" spans="14:15">
      <c r="N41" s="41"/>
      <c r="O41" s="23"/>
    </row>
    <row r="42" spans="14:15">
      <c r="N42" s="32"/>
      <c r="O42" s="31"/>
    </row>
    <row r="43" spans="14:15">
      <c r="N43" s="32"/>
      <c r="O43" s="31"/>
    </row>
    <row r="44" spans="14:15">
      <c r="N44" s="32"/>
      <c r="O44" s="31"/>
    </row>
    <row r="45" spans="14:15">
      <c r="N45" s="32"/>
      <c r="O45" s="31"/>
    </row>
    <row r="46" spans="14:1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sqref="A1:N25"/>
    </sheetView>
  </sheetViews>
  <sheetFormatPr baseColWidth="10" defaultColWidth="9.140625" defaultRowHeight="12.75"/>
  <sheetData>
    <row r="1" spans="1:14" ht="15.75">
      <c r="A1" s="393" t="s">
        <v>533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5"/>
    </row>
    <row r="2" spans="1:14" ht="15">
      <c r="A2" s="78" t="s">
        <v>230</v>
      </c>
      <c r="B2" s="93" t="s">
        <v>534</v>
      </c>
      <c r="C2" s="130" t="s">
        <v>231</v>
      </c>
      <c r="D2" s="130">
        <v>1</v>
      </c>
      <c r="E2" s="130">
        <f>E4</f>
        <v>0</v>
      </c>
      <c r="F2" s="130">
        <f>F7</f>
        <v>4</v>
      </c>
      <c r="G2" s="130" t="s">
        <v>231</v>
      </c>
      <c r="H2" s="130">
        <f>H10</f>
        <v>0</v>
      </c>
      <c r="I2" s="128" t="s">
        <v>309</v>
      </c>
      <c r="J2" s="130">
        <f>J14</f>
        <v>0</v>
      </c>
      <c r="K2" s="130">
        <v>0</v>
      </c>
      <c r="L2" s="130" t="s">
        <v>231</v>
      </c>
      <c r="M2" s="151">
        <f>M17</f>
        <v>0</v>
      </c>
      <c r="N2" s="129" t="s">
        <v>309</v>
      </c>
    </row>
    <row r="3" spans="1:14" ht="15">
      <c r="A3" s="59" t="s">
        <v>405</v>
      </c>
      <c r="B3" s="64"/>
      <c r="C3" s="64"/>
      <c r="D3" s="64"/>
      <c r="E3" s="64"/>
      <c r="F3" s="64"/>
      <c r="G3" s="64"/>
      <c r="H3" s="64"/>
      <c r="I3" s="64"/>
      <c r="J3" s="118"/>
      <c r="K3" s="119"/>
      <c r="L3" s="119"/>
      <c r="M3" s="119"/>
      <c r="N3" s="64"/>
    </row>
    <row r="4" spans="1:14" ht="15">
      <c r="A4" s="62" t="s">
        <v>398</v>
      </c>
      <c r="B4" s="51"/>
      <c r="C4" s="51"/>
      <c r="D4" s="51"/>
      <c r="E4" s="52">
        <f>VLOOKUP(A4,KS45data!A:O,5,FALSE)</f>
        <v>0</v>
      </c>
      <c r="F4" s="51"/>
      <c r="G4" s="51"/>
      <c r="H4" s="51"/>
      <c r="I4" s="51"/>
      <c r="J4" s="53"/>
      <c r="K4" s="54"/>
      <c r="L4" s="54"/>
      <c r="M4" s="54"/>
      <c r="N4" s="51"/>
    </row>
    <row r="5" spans="1:14" ht="15">
      <c r="A5" s="77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>
      <c r="A6" s="59" t="s">
        <v>247</v>
      </c>
      <c r="B6" s="64"/>
      <c r="C6" s="64"/>
      <c r="D6" s="64"/>
      <c r="E6" s="64"/>
      <c r="F6" s="64"/>
      <c r="G6" s="64"/>
      <c r="H6" s="64"/>
      <c r="I6" s="64"/>
      <c r="J6" s="118"/>
      <c r="K6" s="119"/>
      <c r="L6" s="119"/>
      <c r="M6" s="119"/>
      <c r="N6" s="64"/>
    </row>
    <row r="7" spans="1:14" ht="15">
      <c r="A7" s="76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>
      <c r="A8" s="76" t="s">
        <v>535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>
      <c r="A9" s="59" t="s">
        <v>253</v>
      </c>
      <c r="B9" s="64"/>
      <c r="C9" s="64"/>
      <c r="D9" s="64"/>
      <c r="E9" s="64"/>
      <c r="F9" s="64"/>
      <c r="G9" s="64"/>
      <c r="H9" s="64"/>
      <c r="I9" s="64"/>
      <c r="J9" s="118"/>
      <c r="K9" s="119"/>
      <c r="L9" s="119"/>
      <c r="M9" s="119"/>
      <c r="N9" s="64"/>
    </row>
    <row r="10" spans="1:14" ht="30">
      <c r="A10" s="97" t="s">
        <v>254</v>
      </c>
      <c r="B10" s="51"/>
      <c r="C10" s="51"/>
      <c r="D10" s="51"/>
      <c r="E10" s="52"/>
      <c r="F10" s="51"/>
      <c r="G10" s="51"/>
      <c r="H10" s="52">
        <f>VLOOKUP(A10,KS45data!A:O,8,FALSE)</f>
        <v>0</v>
      </c>
      <c r="I10" s="51"/>
      <c r="J10" s="53"/>
      <c r="K10" s="54"/>
      <c r="L10" s="54"/>
      <c r="M10" s="54"/>
      <c r="N10" s="51"/>
    </row>
    <row r="11" spans="1:14" ht="1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6"/>
      <c r="N11" s="14"/>
    </row>
    <row r="12" spans="1:14" ht="1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>
      <c r="A13" s="59" t="s">
        <v>267</v>
      </c>
      <c r="B13" s="64"/>
      <c r="C13" s="64"/>
      <c r="D13" s="64"/>
      <c r="E13" s="64"/>
      <c r="F13" s="64"/>
      <c r="G13" s="64"/>
      <c r="H13" s="64"/>
      <c r="I13" s="64"/>
      <c r="J13" s="118"/>
      <c r="K13" s="119"/>
      <c r="L13" s="119"/>
      <c r="M13" s="119"/>
      <c r="N13" s="64"/>
    </row>
    <row r="14" spans="1:14" ht="45">
      <c r="A14" s="97" t="s">
        <v>268</v>
      </c>
      <c r="B14" s="51"/>
      <c r="C14" s="51"/>
      <c r="D14" s="51"/>
      <c r="E14" s="52"/>
      <c r="F14" s="51"/>
      <c r="G14" s="51"/>
      <c r="H14" s="51"/>
      <c r="I14" s="51"/>
      <c r="J14" s="52">
        <f>VLOOKUP(A14,KS45data!A:O,11,FALSE)</f>
        <v>0</v>
      </c>
      <c r="K14" s="54"/>
      <c r="L14" s="54"/>
      <c r="M14" s="54"/>
      <c r="N14" s="51"/>
    </row>
    <row r="15" spans="1:14" ht="1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>
      <c r="A16" s="59" t="s">
        <v>260</v>
      </c>
      <c r="B16" s="64"/>
      <c r="C16" s="64"/>
      <c r="D16" s="64"/>
      <c r="E16" s="64"/>
      <c r="F16" s="64"/>
      <c r="G16" s="64"/>
      <c r="H16" s="64"/>
      <c r="I16" s="64"/>
      <c r="J16" s="118"/>
      <c r="K16" s="119"/>
      <c r="L16" s="119"/>
      <c r="M16" s="119"/>
      <c r="N16" s="64"/>
    </row>
    <row r="17" spans="1:14" ht="30">
      <c r="A17" s="97" t="s">
        <v>408</v>
      </c>
      <c r="B17" s="51"/>
      <c r="C17" s="51"/>
      <c r="D17" s="51"/>
      <c r="E17" s="52"/>
      <c r="F17" s="51"/>
      <c r="G17" s="51"/>
      <c r="H17" s="51"/>
      <c r="I17" s="51"/>
      <c r="J17" s="53"/>
      <c r="K17" s="54"/>
      <c r="L17" s="54"/>
      <c r="M17" s="137">
        <f>VLOOKUP(A17,KS45data!A:O,14,FALSE)</f>
        <v>0</v>
      </c>
      <c r="N17" s="51"/>
    </row>
    <row r="18" spans="1:14" ht="1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4" t="s">
        <v>263</v>
      </c>
      <c r="N18" s="23"/>
    </row>
    <row r="19" spans="1:14" ht="15">
      <c r="A19" s="59" t="s">
        <v>299</v>
      </c>
      <c r="B19" s="64"/>
      <c r="C19" s="64"/>
      <c r="D19" s="64"/>
      <c r="E19" s="64"/>
      <c r="F19" s="64"/>
      <c r="G19" s="64"/>
      <c r="H19" s="64"/>
      <c r="I19" s="118"/>
      <c r="J19" s="98"/>
      <c r="K19" s="121"/>
      <c r="L19" s="121"/>
      <c r="M19" s="121"/>
      <c r="N19" s="98"/>
    </row>
    <row r="20" spans="1:14" ht="15">
      <c r="A20" s="60" t="s">
        <v>17</v>
      </c>
      <c r="B20" s="60" t="s">
        <v>536</v>
      </c>
      <c r="C20" s="60"/>
      <c r="D20" s="60"/>
      <c r="E20" s="55"/>
      <c r="F20" s="60"/>
      <c r="G20" s="55"/>
      <c r="H20" s="55"/>
      <c r="I20" s="57"/>
      <c r="J20" s="56"/>
      <c r="K20" s="61"/>
      <c r="L20" s="61"/>
      <c r="M20" s="61"/>
      <c r="N20" s="55"/>
    </row>
    <row r="21" spans="1:14" ht="15">
      <c r="A21" s="60" t="s">
        <v>18</v>
      </c>
      <c r="B21" s="60" t="s">
        <v>537</v>
      </c>
      <c r="C21" s="60"/>
      <c r="D21" s="55"/>
      <c r="E21" s="55"/>
      <c r="F21" s="60"/>
      <c r="G21" s="55"/>
      <c r="H21" s="55"/>
      <c r="I21" s="60"/>
      <c r="J21" s="60"/>
      <c r="K21" s="57"/>
      <c r="L21" s="57"/>
      <c r="M21" s="57"/>
      <c r="N21" s="56"/>
    </row>
    <row r="22" spans="1:14" ht="15">
      <c r="A22" s="60" t="s">
        <v>19</v>
      </c>
      <c r="B22" s="60" t="s">
        <v>23</v>
      </c>
      <c r="C22" s="60"/>
      <c r="D22" s="55"/>
      <c r="E22" s="55"/>
      <c r="F22" s="60"/>
      <c r="G22" s="55"/>
      <c r="H22" s="55"/>
      <c r="I22" s="60"/>
      <c r="J22" s="60"/>
      <c r="K22" s="57"/>
      <c r="L22" s="57"/>
      <c r="M22" s="57"/>
      <c r="N22" s="56"/>
    </row>
    <row r="23" spans="1:14" ht="15">
      <c r="A23" s="60" t="s">
        <v>20</v>
      </c>
      <c r="B23" s="60" t="s">
        <v>24</v>
      </c>
      <c r="C23" s="60"/>
      <c r="D23" s="55"/>
      <c r="E23" s="55"/>
      <c r="F23" s="60"/>
      <c r="G23" s="55"/>
      <c r="H23" s="55"/>
      <c r="I23" s="60"/>
      <c r="J23" s="60"/>
      <c r="K23" s="57"/>
      <c r="L23" s="57"/>
      <c r="M23" s="57"/>
      <c r="N23" s="56"/>
    </row>
    <row r="24" spans="1:14" ht="15">
      <c r="A24" s="60" t="s">
        <v>314</v>
      </c>
      <c r="B24" s="60" t="s">
        <v>538</v>
      </c>
      <c r="C24" s="60"/>
      <c r="D24" s="55"/>
      <c r="E24" s="55"/>
      <c r="F24" s="60"/>
      <c r="G24" s="55"/>
      <c r="H24" s="55"/>
      <c r="I24" s="60"/>
      <c r="J24" s="60"/>
      <c r="K24" s="57"/>
      <c r="L24" s="57"/>
      <c r="M24" s="57"/>
      <c r="N24" s="56"/>
    </row>
    <row r="25" spans="1:14" ht="15">
      <c r="A25" s="62" t="s">
        <v>315</v>
      </c>
      <c r="B25" s="62" t="s">
        <v>539</v>
      </c>
      <c r="C25" s="62"/>
      <c r="D25" s="51"/>
      <c r="E25" s="51"/>
      <c r="F25" s="62"/>
      <c r="G25" s="51"/>
      <c r="H25" s="51"/>
      <c r="I25" s="62"/>
      <c r="J25" s="62"/>
      <c r="K25" s="53"/>
      <c r="L25" s="53"/>
      <c r="M25" s="53"/>
      <c r="N25" s="52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sqref="A1:J18"/>
    </sheetView>
  </sheetViews>
  <sheetFormatPr baseColWidth="10" defaultColWidth="9.140625" defaultRowHeight="12.75"/>
  <sheetData>
    <row r="1" spans="1:10" ht="15.75">
      <c r="A1" s="396" t="s">
        <v>617</v>
      </c>
      <c r="B1" s="397"/>
      <c r="C1" s="397"/>
      <c r="D1" s="397"/>
      <c r="E1" s="397"/>
      <c r="F1" s="397"/>
      <c r="G1" s="397"/>
      <c r="H1" s="397"/>
      <c r="I1" s="397"/>
      <c r="J1" s="398"/>
    </row>
    <row r="2" spans="1:10" ht="15">
      <c r="A2" s="297" t="s">
        <v>230</v>
      </c>
      <c r="B2" s="93" t="s">
        <v>614</v>
      </c>
      <c r="C2" s="130" t="s">
        <v>231</v>
      </c>
      <c r="D2" s="130">
        <v>0</v>
      </c>
      <c r="E2" s="130">
        <f>D4</f>
        <v>0</v>
      </c>
      <c r="F2" s="130">
        <f>F8</f>
        <v>33</v>
      </c>
      <c r="G2" s="130">
        <v>1</v>
      </c>
      <c r="H2" s="130">
        <v>1</v>
      </c>
      <c r="I2" s="130" t="s">
        <v>231</v>
      </c>
      <c r="J2" s="366" t="s">
        <v>615</v>
      </c>
    </row>
    <row r="3" spans="1:10" ht="15">
      <c r="A3" s="298" t="s">
        <v>619</v>
      </c>
      <c r="B3" s="64"/>
      <c r="C3" s="64"/>
      <c r="D3" s="64"/>
      <c r="E3" s="64"/>
      <c r="F3" s="98"/>
      <c r="G3" s="64"/>
      <c r="H3" s="64"/>
      <c r="I3" s="119"/>
      <c r="J3" s="299"/>
    </row>
    <row r="4" spans="1:10" ht="15">
      <c r="A4" s="300" t="s">
        <v>620</v>
      </c>
      <c r="B4" s="51"/>
      <c r="C4" s="51"/>
      <c r="D4" s="52">
        <v>0</v>
      </c>
      <c r="E4" s="2"/>
      <c r="F4" s="52"/>
      <c r="G4" s="51"/>
      <c r="H4" s="51"/>
      <c r="I4" s="54"/>
      <c r="J4" s="301"/>
    </row>
    <row r="5" spans="1:10" ht="15">
      <c r="A5" s="302" t="s">
        <v>621</v>
      </c>
      <c r="B5" s="23"/>
      <c r="C5" s="23"/>
      <c r="D5" s="24">
        <v>1</v>
      </c>
      <c r="E5" s="2"/>
      <c r="F5" s="24"/>
      <c r="G5" s="23"/>
      <c r="H5" s="23"/>
      <c r="I5" s="41"/>
      <c r="J5" s="303"/>
    </row>
    <row r="6" spans="1:10" ht="15">
      <c r="A6" s="302" t="s">
        <v>622</v>
      </c>
      <c r="B6" s="23"/>
      <c r="C6" s="23"/>
      <c r="D6" s="24">
        <v>2</v>
      </c>
      <c r="E6" s="2"/>
      <c r="F6" s="24"/>
      <c r="G6" s="23"/>
      <c r="H6" s="23"/>
      <c r="I6" s="41"/>
      <c r="J6" s="303"/>
    </row>
    <row r="7" spans="1:10" ht="15">
      <c r="A7" s="298" t="s">
        <v>618</v>
      </c>
      <c r="B7" s="64"/>
      <c r="C7" s="64"/>
      <c r="D7" s="64"/>
      <c r="E7" s="64"/>
      <c r="F7" s="98"/>
      <c r="G7" s="64"/>
      <c r="H7" s="64"/>
      <c r="I7" s="119"/>
      <c r="J7" s="299"/>
    </row>
    <row r="8" spans="1:10" ht="15">
      <c r="A8" s="300" t="s">
        <v>625</v>
      </c>
      <c r="B8" s="51"/>
      <c r="C8" s="51"/>
      <c r="D8" s="51"/>
      <c r="E8" s="52"/>
      <c r="F8" s="52">
        <v>33</v>
      </c>
      <c r="G8" s="51"/>
      <c r="H8" s="51"/>
      <c r="I8" s="54"/>
      <c r="J8" s="301"/>
    </row>
    <row r="9" spans="1:10" ht="15">
      <c r="A9" s="304" t="s">
        <v>626</v>
      </c>
      <c r="B9" s="14"/>
      <c r="C9" s="14"/>
      <c r="D9" s="14"/>
      <c r="E9" s="15"/>
      <c r="F9" s="15">
        <v>43</v>
      </c>
      <c r="G9" s="14"/>
      <c r="H9" s="14"/>
      <c r="I9" s="17"/>
      <c r="J9" s="305"/>
    </row>
    <row r="10" spans="1:10" ht="15">
      <c r="A10" s="304" t="s">
        <v>623</v>
      </c>
      <c r="B10" s="14"/>
      <c r="C10" s="14"/>
      <c r="D10" s="14"/>
      <c r="E10" s="15"/>
      <c r="F10" s="15">
        <v>34</v>
      </c>
      <c r="G10" s="14"/>
      <c r="H10" s="14"/>
      <c r="I10" s="17"/>
      <c r="J10" s="305"/>
    </row>
    <row r="11" spans="1:10" ht="15">
      <c r="A11" s="304" t="s">
        <v>624</v>
      </c>
      <c r="B11" s="14"/>
      <c r="C11" s="14"/>
      <c r="D11" s="14"/>
      <c r="E11" s="15"/>
      <c r="F11" s="15">
        <v>44</v>
      </c>
      <c r="G11" s="14"/>
      <c r="H11" s="14"/>
      <c r="I11" s="17"/>
      <c r="J11" s="305"/>
    </row>
    <row r="12" spans="1:10" ht="15">
      <c r="A12" s="367" t="s">
        <v>613</v>
      </c>
      <c r="B12" s="14"/>
      <c r="C12" s="14"/>
      <c r="D12" s="14"/>
      <c r="E12" s="15"/>
      <c r="F12" s="15"/>
      <c r="G12" s="14"/>
      <c r="H12" s="14"/>
      <c r="I12" s="17"/>
      <c r="J12" s="305"/>
    </row>
    <row r="13" spans="1:10" ht="15">
      <c r="A13" s="367" t="s">
        <v>616</v>
      </c>
      <c r="B13" s="14"/>
      <c r="C13" s="14"/>
      <c r="D13" s="14"/>
      <c r="E13" s="15"/>
      <c r="F13" s="15"/>
      <c r="G13" s="14"/>
      <c r="H13" s="14"/>
      <c r="I13" s="17"/>
      <c r="J13" s="305"/>
    </row>
    <row r="14" spans="1:10" ht="15">
      <c r="A14" s="298" t="s">
        <v>299</v>
      </c>
      <c r="B14" s="64"/>
      <c r="C14" s="64"/>
      <c r="D14" s="64"/>
      <c r="E14" s="64"/>
      <c r="F14" s="98"/>
      <c r="G14" s="118"/>
      <c r="H14" s="118"/>
      <c r="I14" s="121"/>
      <c r="J14" s="308"/>
    </row>
    <row r="15" spans="1:10" ht="15">
      <c r="A15" s="309" t="s">
        <v>631</v>
      </c>
      <c r="B15" s="60" t="s">
        <v>627</v>
      </c>
      <c r="C15" s="60"/>
      <c r="D15" s="60"/>
      <c r="E15" s="55"/>
      <c r="F15" s="56"/>
      <c r="G15" s="57"/>
      <c r="H15" s="57"/>
      <c r="I15" s="61"/>
      <c r="J15" s="310"/>
    </row>
    <row r="16" spans="1:10" ht="15">
      <c r="A16" s="309" t="s">
        <v>632</v>
      </c>
      <c r="B16" s="60" t="s">
        <v>628</v>
      </c>
      <c r="C16" s="60"/>
      <c r="D16" s="55"/>
      <c r="E16" s="55"/>
      <c r="F16" s="56"/>
      <c r="G16" s="60"/>
      <c r="H16" s="60"/>
      <c r="I16" s="57"/>
      <c r="J16" s="311"/>
    </row>
    <row r="17" spans="1:10" ht="15">
      <c r="A17" s="309" t="s">
        <v>633</v>
      </c>
      <c r="B17" s="60" t="s">
        <v>629</v>
      </c>
      <c r="C17" s="60"/>
      <c r="D17" s="55"/>
      <c r="E17" s="55"/>
      <c r="F17" s="56"/>
      <c r="G17" s="60"/>
      <c r="H17" s="60"/>
      <c r="I17" s="57"/>
      <c r="J17" s="311"/>
    </row>
    <row r="18" spans="1:10" ht="15.75" thickBot="1">
      <c r="A18" s="312" t="s">
        <v>634</v>
      </c>
      <c r="B18" s="313" t="s">
        <v>630</v>
      </c>
      <c r="C18" s="313"/>
      <c r="D18" s="314"/>
      <c r="E18" s="314"/>
      <c r="F18" s="365"/>
      <c r="G18" s="313"/>
      <c r="H18" s="313"/>
      <c r="I18" s="315"/>
      <c r="J18" s="316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A5" sqref="A5"/>
    </sheetView>
  </sheetViews>
  <sheetFormatPr baseColWidth="10" defaultColWidth="9.140625" defaultRowHeight="15"/>
  <cols>
    <col min="1" max="1" width="60" style="44" customWidth="1"/>
    <col min="2" max="2" width="8.5703125" style="44" customWidth="1"/>
    <col min="3" max="7" width="3.85546875" style="44" customWidth="1"/>
  </cols>
  <sheetData>
    <row r="1" spans="1:7">
      <c r="A1" s="399" t="s">
        <v>355</v>
      </c>
      <c r="B1" s="400"/>
      <c r="C1" s="400"/>
      <c r="D1" s="400"/>
      <c r="E1" s="400"/>
      <c r="F1" s="400"/>
      <c r="G1" s="400"/>
    </row>
    <row r="2" spans="1:7">
      <c r="A2" s="78" t="s">
        <v>230</v>
      </c>
      <c r="B2" s="92" t="s">
        <v>354</v>
      </c>
      <c r="C2" s="93" t="s">
        <v>232</v>
      </c>
      <c r="D2" s="93">
        <v>0</v>
      </c>
      <c r="E2" s="93" t="s">
        <v>232</v>
      </c>
      <c r="F2" s="93">
        <v>0</v>
      </c>
      <c r="G2" s="93">
        <v>1</v>
      </c>
    </row>
    <row r="3" spans="1:7">
      <c r="A3" s="82" t="s">
        <v>357</v>
      </c>
      <c r="B3" s="14"/>
      <c r="C3" s="15">
        <v>0</v>
      </c>
      <c r="D3" s="14"/>
      <c r="E3" s="14"/>
      <c r="F3" s="14"/>
      <c r="G3" s="14"/>
    </row>
    <row r="4" spans="1:7">
      <c r="A4" s="83" t="s">
        <v>358</v>
      </c>
      <c r="B4" s="29"/>
      <c r="C4" s="31">
        <v>3</v>
      </c>
      <c r="D4" s="29"/>
      <c r="E4" s="29"/>
      <c r="F4" s="29"/>
      <c r="G4" s="29"/>
    </row>
    <row r="5" spans="1:7">
      <c r="A5" s="83" t="s">
        <v>359</v>
      </c>
      <c r="B5" s="29"/>
      <c r="C5" s="31">
        <v>6</v>
      </c>
      <c r="D5" s="29"/>
      <c r="E5" s="29"/>
      <c r="F5" s="29"/>
      <c r="G5" s="29"/>
    </row>
    <row r="6" spans="1:7">
      <c r="A6" s="84" t="s">
        <v>360</v>
      </c>
      <c r="B6" s="23"/>
      <c r="C6" s="24">
        <v>7</v>
      </c>
      <c r="E6" s="23"/>
      <c r="F6" s="23"/>
      <c r="G6" s="23"/>
    </row>
    <row r="7" spans="1:7">
      <c r="A7" s="88" t="s">
        <v>353</v>
      </c>
      <c r="B7" s="89"/>
      <c r="C7" s="89"/>
      <c r="D7" s="89"/>
      <c r="E7" s="89"/>
      <c r="F7" s="89"/>
      <c r="G7" s="89"/>
    </row>
    <row r="8" spans="1:7">
      <c r="A8" s="82" t="s">
        <v>151</v>
      </c>
      <c r="B8" s="14"/>
      <c r="C8" s="15"/>
      <c r="D8" s="14"/>
      <c r="E8" s="15">
        <v>0</v>
      </c>
      <c r="F8" s="14"/>
      <c r="G8" s="14"/>
    </row>
    <row r="9" spans="1:7">
      <c r="A9" s="29" t="s">
        <v>152</v>
      </c>
      <c r="B9" s="29"/>
      <c r="C9" s="29"/>
      <c r="D9" s="31"/>
      <c r="E9" s="31">
        <v>1</v>
      </c>
      <c r="F9" s="29"/>
      <c r="G9" s="29"/>
    </row>
    <row r="10" spans="1:7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>
      <c r="A11" s="90" t="s">
        <v>154</v>
      </c>
      <c r="B11" s="89"/>
      <c r="C11" s="89"/>
      <c r="D11" s="91"/>
      <c r="E11" s="91"/>
      <c r="F11" s="89"/>
      <c r="G11" s="89"/>
    </row>
    <row r="12" spans="1:7">
      <c r="A12" s="82" t="s">
        <v>155</v>
      </c>
      <c r="B12" s="14"/>
      <c r="C12" s="14"/>
      <c r="D12" s="14" t="s">
        <v>340</v>
      </c>
      <c r="E12" s="15"/>
      <c r="F12" s="14"/>
      <c r="G12" s="14"/>
    </row>
    <row r="13" spans="1:7">
      <c r="A13" s="83" t="s">
        <v>156</v>
      </c>
      <c r="B13" s="29"/>
      <c r="C13" s="29"/>
      <c r="D13" s="29" t="s">
        <v>341</v>
      </c>
      <c r="E13" s="31"/>
      <c r="F13" s="29"/>
      <c r="G13" s="29"/>
    </row>
    <row r="14" spans="1:7">
      <c r="A14" s="83" t="s">
        <v>157</v>
      </c>
      <c r="B14" s="29"/>
      <c r="C14" s="29"/>
      <c r="D14" s="29" t="s">
        <v>342</v>
      </c>
      <c r="E14" s="31"/>
      <c r="F14" s="29"/>
      <c r="G14" s="29"/>
    </row>
    <row r="15" spans="1:7">
      <c r="A15" s="83" t="s">
        <v>158</v>
      </c>
      <c r="B15" s="29"/>
      <c r="C15" s="29"/>
      <c r="D15" s="29" t="s">
        <v>343</v>
      </c>
      <c r="E15" s="31"/>
      <c r="F15" s="29"/>
      <c r="G15" s="29"/>
    </row>
    <row r="16" spans="1:7">
      <c r="A16" s="83" t="s">
        <v>159</v>
      </c>
      <c r="B16" s="29"/>
      <c r="C16" s="29"/>
      <c r="D16" s="29" t="s">
        <v>344</v>
      </c>
      <c r="E16" s="31"/>
      <c r="F16" s="29"/>
      <c r="G16" s="29"/>
    </row>
    <row r="17" spans="1:7">
      <c r="A17" s="83" t="s">
        <v>160</v>
      </c>
      <c r="B17" s="29"/>
      <c r="C17" s="29"/>
      <c r="D17" s="29" t="s">
        <v>345</v>
      </c>
      <c r="E17" s="31"/>
      <c r="F17" s="29"/>
      <c r="G17" s="29"/>
    </row>
    <row r="18" spans="1:7">
      <c r="A18" s="83" t="s">
        <v>162</v>
      </c>
      <c r="B18" s="29"/>
      <c r="C18" s="29"/>
      <c r="D18" s="29" t="s">
        <v>346</v>
      </c>
      <c r="E18" s="31"/>
      <c r="F18" s="29"/>
      <c r="G18" s="29"/>
    </row>
    <row r="19" spans="1:7">
      <c r="A19" s="83" t="s">
        <v>163</v>
      </c>
      <c r="B19" s="29"/>
      <c r="C19" s="29"/>
      <c r="D19" s="29" t="s">
        <v>347</v>
      </c>
      <c r="E19" s="31"/>
      <c r="F19" s="29"/>
      <c r="G19" s="29"/>
    </row>
    <row r="20" spans="1:7">
      <c r="A20" s="83" t="s">
        <v>164</v>
      </c>
      <c r="B20" s="29"/>
      <c r="C20" s="29"/>
      <c r="D20" s="29" t="s">
        <v>348</v>
      </c>
      <c r="E20" s="31"/>
      <c r="F20" s="29"/>
      <c r="G20" s="29"/>
    </row>
    <row r="21" spans="1:7">
      <c r="A21" s="83" t="s">
        <v>161</v>
      </c>
      <c r="B21" s="29"/>
      <c r="C21" s="29"/>
      <c r="D21" s="29" t="s">
        <v>349</v>
      </c>
      <c r="E21" s="31"/>
      <c r="F21" s="29"/>
      <c r="G21" s="29"/>
    </row>
    <row r="22" spans="1:7">
      <c r="A22" s="88" t="s">
        <v>299</v>
      </c>
      <c r="B22" s="89"/>
      <c r="C22" s="89"/>
      <c r="D22" s="89"/>
      <c r="E22" s="89"/>
      <c r="F22" s="89"/>
      <c r="G22" s="89"/>
    </row>
    <row r="23" spans="1:7">
      <c r="A23" s="77" t="s">
        <v>316</v>
      </c>
      <c r="B23" s="77"/>
      <c r="C23" s="77"/>
      <c r="D23" s="77" t="s">
        <v>179</v>
      </c>
      <c r="E23" s="77"/>
      <c r="F23" s="77"/>
      <c r="G23" s="77"/>
    </row>
    <row r="24" spans="1:7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>
      <c r="A37" s="29" t="s">
        <v>175</v>
      </c>
      <c r="B37" s="29"/>
      <c r="C37" s="29"/>
      <c r="D37" s="29" t="s">
        <v>350</v>
      </c>
      <c r="E37" s="29"/>
      <c r="F37" s="29"/>
      <c r="G37" s="29"/>
    </row>
    <row r="38" spans="1:7">
      <c r="A38" s="42" t="s">
        <v>176</v>
      </c>
      <c r="B38" s="65"/>
      <c r="C38" s="65"/>
      <c r="D38" s="29" t="s">
        <v>193</v>
      </c>
      <c r="E38" s="29"/>
      <c r="F38" s="29"/>
      <c r="G38" s="29"/>
    </row>
    <row r="39" spans="1:7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>
      <c r="A41" s="86" t="s">
        <v>339</v>
      </c>
      <c r="B41" s="86"/>
      <c r="C41" s="86"/>
      <c r="D41" s="86" t="s">
        <v>338</v>
      </c>
      <c r="E41" s="86"/>
      <c r="F41" s="86"/>
      <c r="G41" s="86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A13" sqref="A13"/>
    </sheetView>
  </sheetViews>
  <sheetFormatPr baseColWidth="10" defaultColWidth="9.140625" defaultRowHeight="1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>
      <c r="A1" s="369" t="s">
        <v>362</v>
      </c>
      <c r="B1" s="370"/>
      <c r="C1" s="370"/>
      <c r="D1" s="370"/>
      <c r="E1" s="370"/>
      <c r="F1" s="370"/>
      <c r="G1" s="370"/>
      <c r="H1" s="370"/>
    </row>
    <row r="2" spans="1:8">
      <c r="A2" s="79" t="s">
        <v>230</v>
      </c>
      <c r="B2" s="79" t="s">
        <v>361</v>
      </c>
      <c r="C2" s="81" t="s">
        <v>232</v>
      </c>
      <c r="D2" s="81" t="s">
        <v>231</v>
      </c>
      <c r="E2" s="81">
        <v>0</v>
      </c>
      <c r="F2" s="81">
        <v>0</v>
      </c>
      <c r="G2" s="81">
        <v>0</v>
      </c>
      <c r="H2" s="81">
        <v>1</v>
      </c>
    </row>
    <row r="3" spans="1:8">
      <c r="A3" s="94" t="s">
        <v>356</v>
      </c>
      <c r="B3" s="95"/>
      <c r="C3" s="96"/>
      <c r="D3" s="96"/>
      <c r="E3" s="96"/>
      <c r="F3" s="96"/>
      <c r="G3" s="96"/>
      <c r="H3" s="96"/>
    </row>
    <row r="4" spans="1:8">
      <c r="A4" s="82" t="s">
        <v>357</v>
      </c>
      <c r="B4" s="14"/>
      <c r="C4" s="15">
        <v>0</v>
      </c>
      <c r="D4" s="15"/>
      <c r="E4" s="14"/>
      <c r="F4" s="14"/>
      <c r="G4" s="14"/>
      <c r="H4" s="14"/>
    </row>
    <row r="5" spans="1:8">
      <c r="A5" s="83" t="s">
        <v>358</v>
      </c>
      <c r="B5" s="29"/>
      <c r="C5" s="31">
        <v>3</v>
      </c>
      <c r="D5" s="31"/>
      <c r="E5" s="29"/>
      <c r="F5" s="29"/>
      <c r="G5" s="29"/>
      <c r="H5" s="29"/>
    </row>
    <row r="6" spans="1:8">
      <c r="A6" s="84" t="s">
        <v>359</v>
      </c>
      <c r="B6" s="23"/>
      <c r="C6" s="24">
        <v>6</v>
      </c>
      <c r="D6" s="24"/>
      <c r="F6" s="23"/>
      <c r="G6" s="23"/>
      <c r="H6" s="23"/>
    </row>
    <row r="7" spans="1:8">
      <c r="A7" s="85" t="s">
        <v>154</v>
      </c>
      <c r="B7" s="23"/>
      <c r="C7" s="23"/>
      <c r="D7" s="23"/>
      <c r="E7" s="24"/>
      <c r="F7" s="24"/>
      <c r="G7" s="23"/>
      <c r="H7" s="23"/>
    </row>
    <row r="8" spans="1:8">
      <c r="A8" s="82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>
      <c r="A9" s="83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>
      <c r="A10" s="83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>
      <c r="A11" s="83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>
      <c r="A12" s="83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>
      <c r="A13" s="83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>
      <c r="A14" s="83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>
      <c r="A15" s="83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>
      <c r="A16" s="83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>
      <c r="A17" s="83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>
      <c r="A19" s="82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>
      <c r="A20" s="83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>
      <c r="A21" s="83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>
      <c r="A22" s="83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>
      <c r="A23" s="83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>
      <c r="A24" s="83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>
      <c r="A25" s="83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>
      <c r="A26" s="83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>
      <c r="A27" s="83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>
      <c r="A28" s="83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>
      <c r="A29" s="83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>
      <c r="A30" s="83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>
      <c r="A31" s="83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>
      <c r="A32" s="83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>
      <c r="A33" s="83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>
      <c r="A34" s="83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>
      <c r="A35" s="83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>
      <c r="A36" s="83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sqref="A1:F1048576"/>
    </sheetView>
  </sheetViews>
  <sheetFormatPr baseColWidth="10" defaultColWidth="9.140625" defaultRowHeight="12.75"/>
  <cols>
    <col min="1" max="1" width="71.42578125" customWidth="1"/>
    <col min="2" max="2" width="7.140625" customWidth="1"/>
    <col min="3" max="3" width="2.5703125" customWidth="1"/>
  </cols>
  <sheetData>
    <row r="1" spans="1:6" ht="15.75">
      <c r="A1" s="372" t="s">
        <v>514</v>
      </c>
      <c r="B1" s="372"/>
      <c r="C1" s="372"/>
      <c r="D1" s="372"/>
      <c r="E1" s="372"/>
      <c r="F1" s="372"/>
    </row>
    <row r="2" spans="1:6" ht="15">
      <c r="A2" s="165" t="s">
        <v>230</v>
      </c>
      <c r="B2" s="167" t="s">
        <v>515</v>
      </c>
      <c r="C2" s="166" t="s">
        <v>231</v>
      </c>
      <c r="D2" s="166" t="s">
        <v>309</v>
      </c>
      <c r="E2" s="166">
        <v>0</v>
      </c>
      <c r="F2" s="166">
        <v>0</v>
      </c>
    </row>
    <row r="3" spans="1:6" ht="15">
      <c r="A3" s="163" t="s">
        <v>425</v>
      </c>
      <c r="B3" s="184"/>
      <c r="C3" s="185"/>
      <c r="D3" s="186"/>
      <c r="E3" s="185"/>
      <c r="F3" s="185"/>
    </row>
    <row r="4" spans="1:6" ht="15">
      <c r="A4" s="195" t="s">
        <v>426</v>
      </c>
      <c r="B4" s="195"/>
      <c r="C4" s="195"/>
      <c r="D4" s="183" t="s">
        <v>309</v>
      </c>
      <c r="E4" s="180"/>
      <c r="F4" s="180"/>
    </row>
    <row r="5" spans="1:6" ht="15">
      <c r="A5" s="188" t="s">
        <v>427</v>
      </c>
      <c r="B5" s="188"/>
      <c r="C5" s="188"/>
      <c r="D5" s="176" t="s">
        <v>428</v>
      </c>
      <c r="E5" s="170"/>
      <c r="F5" s="170"/>
    </row>
    <row r="6" spans="1:6" ht="15">
      <c r="A6" s="189" t="s">
        <v>429</v>
      </c>
      <c r="B6" s="189"/>
      <c r="C6" s="189"/>
      <c r="D6" s="177" t="s">
        <v>430</v>
      </c>
      <c r="E6" s="172"/>
      <c r="F6" s="172"/>
    </row>
    <row r="7" spans="1:6" ht="15">
      <c r="A7" s="189" t="s">
        <v>431</v>
      </c>
      <c r="B7" s="189"/>
      <c r="C7" s="189"/>
      <c r="D7" s="177" t="s">
        <v>432</v>
      </c>
      <c r="E7" s="172"/>
      <c r="F7" s="172"/>
    </row>
    <row r="8" spans="1:6" ht="15">
      <c r="A8" s="190" t="s">
        <v>433</v>
      </c>
      <c r="B8" s="190"/>
      <c r="C8" s="190"/>
      <c r="D8" s="178" t="s">
        <v>434</v>
      </c>
      <c r="E8" s="175"/>
      <c r="F8" s="175"/>
    </row>
    <row r="9" spans="1:6" ht="15">
      <c r="A9" s="163" t="s">
        <v>208</v>
      </c>
      <c r="B9" s="184"/>
      <c r="C9" s="185"/>
      <c r="D9" s="186"/>
      <c r="E9" s="185"/>
      <c r="F9" s="185"/>
    </row>
    <row r="10" spans="1:6" ht="15">
      <c r="A10" s="180" t="s">
        <v>512</v>
      </c>
      <c r="B10" s="180"/>
      <c r="C10" s="180"/>
      <c r="D10" s="180"/>
      <c r="E10" s="181">
        <v>0</v>
      </c>
      <c r="F10" s="180"/>
    </row>
    <row r="11" spans="1:6" ht="15">
      <c r="A11" s="170" t="s">
        <v>435</v>
      </c>
      <c r="B11" s="196"/>
      <c r="C11" s="196"/>
      <c r="D11" s="196"/>
      <c r="E11" s="171">
        <v>1</v>
      </c>
      <c r="F11" s="196"/>
    </row>
    <row r="12" spans="1:6" ht="15">
      <c r="A12" s="175" t="s">
        <v>436</v>
      </c>
      <c r="B12" s="191"/>
      <c r="C12" s="191"/>
      <c r="D12" s="191"/>
      <c r="E12" s="179">
        <v>2</v>
      </c>
      <c r="F12" s="191"/>
    </row>
    <row r="13" spans="1:6" ht="15">
      <c r="A13" s="163" t="s">
        <v>513</v>
      </c>
      <c r="B13" s="184"/>
      <c r="C13" s="185"/>
      <c r="D13" s="186"/>
      <c r="E13" s="185"/>
      <c r="F13" s="185"/>
    </row>
    <row r="14" spans="1:6" ht="15">
      <c r="A14" s="180" t="s">
        <v>437</v>
      </c>
      <c r="B14" s="180"/>
      <c r="C14" s="180"/>
      <c r="D14" s="180"/>
      <c r="E14" s="180"/>
      <c r="F14" s="181">
        <v>0</v>
      </c>
    </row>
    <row r="15" spans="1:6" ht="15">
      <c r="A15" s="170" t="s">
        <v>438</v>
      </c>
      <c r="B15" s="170"/>
      <c r="C15" s="170"/>
      <c r="D15" s="170"/>
      <c r="E15" s="170"/>
      <c r="F15" s="171">
        <v>1</v>
      </c>
    </row>
    <row r="16" spans="1:6" ht="15">
      <c r="A16" s="172" t="s">
        <v>439</v>
      </c>
      <c r="B16" s="172"/>
      <c r="C16" s="172"/>
      <c r="D16" s="172"/>
      <c r="E16" s="172"/>
      <c r="F16" s="173">
        <v>2</v>
      </c>
    </row>
    <row r="17" spans="1:6" ht="15">
      <c r="A17" s="169" t="s">
        <v>440</v>
      </c>
      <c r="B17" s="169"/>
      <c r="C17" s="169"/>
      <c r="D17" s="169"/>
      <c r="E17" s="169"/>
      <c r="F17" s="174">
        <v>3</v>
      </c>
    </row>
    <row r="18" spans="1:6" ht="15">
      <c r="A18" s="164" t="s">
        <v>299</v>
      </c>
      <c r="B18" s="182"/>
      <c r="C18" s="182"/>
      <c r="D18" s="182"/>
      <c r="E18" s="182"/>
      <c r="F18" s="182"/>
    </row>
    <row r="19" spans="1:6" ht="15">
      <c r="A19" s="187" t="s">
        <v>441</v>
      </c>
      <c r="B19" s="187"/>
      <c r="C19" s="187"/>
      <c r="D19" s="187"/>
      <c r="E19" s="187"/>
      <c r="F19" s="187"/>
    </row>
    <row r="20" spans="1:6" ht="15">
      <c r="A20" s="192" t="s">
        <v>442</v>
      </c>
      <c r="B20" s="192"/>
      <c r="C20" s="192"/>
      <c r="D20" s="192"/>
      <c r="E20" s="192"/>
      <c r="F20" s="192"/>
    </row>
    <row r="21" spans="1:6" ht="15">
      <c r="A21" s="193" t="s">
        <v>443</v>
      </c>
      <c r="B21" s="194"/>
      <c r="C21" s="194"/>
      <c r="D21" s="194"/>
      <c r="E21" s="194"/>
      <c r="F21" s="194"/>
    </row>
    <row r="22" spans="1:6">
      <c r="A22" s="168"/>
      <c r="B22" s="168"/>
      <c r="C22" s="168"/>
      <c r="D22" s="168"/>
      <c r="E22" s="168"/>
      <c r="F22" s="168"/>
    </row>
    <row r="23" spans="1:6">
      <c r="A23" s="168"/>
      <c r="B23" s="168"/>
      <c r="C23" s="168"/>
      <c r="D23" s="168"/>
      <c r="E23" s="168"/>
      <c r="F23" s="168"/>
    </row>
    <row r="24" spans="1:6">
      <c r="A24" s="168"/>
      <c r="B24" s="168"/>
      <c r="C24" s="168"/>
      <c r="D24" s="168"/>
      <c r="E24" s="168"/>
      <c r="F24" s="168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5"/>
  <sheetViews>
    <sheetView topLeftCell="A22" workbookViewId="0">
      <selection activeCell="A48" sqref="A48"/>
    </sheetView>
  </sheetViews>
  <sheetFormatPr baseColWidth="10" defaultColWidth="9.140625" defaultRowHeight="12.75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>
      <c r="A1" s="373" t="s">
        <v>517</v>
      </c>
      <c r="B1" s="374"/>
      <c r="C1" s="374"/>
      <c r="D1" s="374"/>
      <c r="E1" s="374"/>
      <c r="F1" s="374"/>
      <c r="G1" s="374"/>
      <c r="H1" s="374"/>
      <c r="I1" s="374"/>
      <c r="J1" s="374"/>
      <c r="K1" s="198"/>
      <c r="L1" s="198"/>
      <c r="M1" s="198"/>
      <c r="N1" s="198"/>
    </row>
    <row r="2" spans="1:14" ht="15">
      <c r="A2" s="279" t="s">
        <v>230</v>
      </c>
      <c r="B2" s="280" t="s">
        <v>516</v>
      </c>
      <c r="C2" s="281" t="s">
        <v>231</v>
      </c>
      <c r="D2" s="281">
        <v>2</v>
      </c>
      <c r="E2" s="281">
        <v>0</v>
      </c>
      <c r="F2" s="281">
        <v>0</v>
      </c>
      <c r="G2" s="282">
        <v>0</v>
      </c>
      <c r="H2" s="282" t="s">
        <v>231</v>
      </c>
      <c r="I2" s="282">
        <v>0</v>
      </c>
      <c r="J2" s="282">
        <v>0</v>
      </c>
      <c r="K2" s="282">
        <v>2</v>
      </c>
      <c r="L2" s="282" t="s">
        <v>231</v>
      </c>
      <c r="M2" s="282">
        <v>1</v>
      </c>
      <c r="N2" s="282">
        <v>0</v>
      </c>
    </row>
    <row r="3" spans="1:14" ht="15">
      <c r="A3" s="283" t="s">
        <v>444</v>
      </c>
      <c r="B3" s="226"/>
      <c r="C3" s="227"/>
      <c r="D3" s="227"/>
      <c r="E3" s="227"/>
      <c r="F3" s="227"/>
      <c r="G3" s="228"/>
      <c r="H3" s="228"/>
      <c r="I3" s="228"/>
      <c r="J3" s="228"/>
      <c r="K3" s="228"/>
      <c r="L3" s="228"/>
      <c r="M3" s="228"/>
      <c r="N3" s="228"/>
    </row>
    <row r="4" spans="1:14" ht="15">
      <c r="A4" s="204" t="s">
        <v>518</v>
      </c>
      <c r="B4" s="204"/>
      <c r="C4" s="205"/>
      <c r="D4" s="205">
        <v>1</v>
      </c>
      <c r="E4" s="205"/>
      <c r="F4" s="205"/>
      <c r="G4" s="205"/>
      <c r="H4" s="205"/>
      <c r="I4" s="205"/>
      <c r="J4" s="205"/>
      <c r="K4" s="206"/>
      <c r="L4" s="206"/>
      <c r="M4" s="205"/>
      <c r="N4" s="205"/>
    </row>
    <row r="5" spans="1:14" ht="15">
      <c r="A5" s="208" t="s">
        <v>445</v>
      </c>
      <c r="B5" s="208"/>
      <c r="C5" s="209"/>
      <c r="D5" s="209">
        <v>2</v>
      </c>
      <c r="E5" s="209"/>
      <c r="F5" s="209"/>
      <c r="G5" s="209"/>
      <c r="H5" s="209"/>
      <c r="I5" s="209"/>
      <c r="J5" s="209"/>
      <c r="K5" s="210"/>
      <c r="L5" s="210"/>
      <c r="M5" s="209"/>
      <c r="N5" s="209"/>
    </row>
    <row r="6" spans="1:14" ht="15">
      <c r="A6" s="208" t="s">
        <v>446</v>
      </c>
      <c r="B6" s="208"/>
      <c r="C6" s="209"/>
      <c r="D6" s="209">
        <v>3</v>
      </c>
      <c r="E6" s="209"/>
      <c r="F6" s="209"/>
      <c r="G6" s="209"/>
      <c r="H6" s="209"/>
      <c r="I6" s="209"/>
      <c r="J6" s="209"/>
      <c r="K6" s="211"/>
      <c r="L6" s="211"/>
      <c r="M6" s="201"/>
      <c r="N6" s="201"/>
    </row>
    <row r="7" spans="1:14" ht="15">
      <c r="A7" s="199" t="s">
        <v>447</v>
      </c>
      <c r="B7" s="199"/>
      <c r="C7" s="200"/>
      <c r="D7" s="200">
        <v>4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</row>
    <row r="8" spans="1:14" ht="15">
      <c r="A8" s="283" t="s">
        <v>448</v>
      </c>
      <c r="B8" s="226"/>
      <c r="C8" s="227"/>
      <c r="D8" s="227"/>
      <c r="E8" s="227"/>
      <c r="F8" s="227"/>
      <c r="G8" s="228"/>
      <c r="H8" s="228"/>
      <c r="I8" s="228"/>
      <c r="J8" s="228"/>
      <c r="K8" s="228"/>
      <c r="L8" s="228"/>
      <c r="M8" s="228"/>
      <c r="N8" s="228"/>
    </row>
    <row r="9" spans="1:14" ht="15">
      <c r="A9" s="204" t="s">
        <v>449</v>
      </c>
      <c r="B9" s="204"/>
      <c r="C9" s="205"/>
      <c r="D9" s="205"/>
      <c r="E9" s="205">
        <v>0</v>
      </c>
      <c r="F9" s="205">
        <v>0</v>
      </c>
      <c r="G9" s="205">
        <v>0</v>
      </c>
      <c r="H9" s="205"/>
      <c r="I9" s="205"/>
      <c r="J9" s="205"/>
      <c r="K9" s="206"/>
      <c r="L9" s="206"/>
      <c r="M9" s="214"/>
      <c r="N9" s="214"/>
    </row>
    <row r="10" spans="1:14" ht="15">
      <c r="A10" s="207" t="s">
        <v>450</v>
      </c>
      <c r="B10" s="207"/>
      <c r="C10" s="215"/>
      <c r="D10" s="215"/>
      <c r="E10" s="215">
        <v>1</v>
      </c>
      <c r="F10" s="215">
        <v>1</v>
      </c>
      <c r="G10" s="215">
        <v>1</v>
      </c>
      <c r="H10" s="215"/>
      <c r="I10" s="215"/>
      <c r="J10" s="215"/>
      <c r="K10" s="216"/>
      <c r="L10" s="216"/>
      <c r="M10" s="209"/>
      <c r="N10" s="209"/>
    </row>
    <row r="11" spans="1:14" ht="15">
      <c r="A11" s="208" t="s">
        <v>451</v>
      </c>
      <c r="B11" s="208"/>
      <c r="C11" s="209"/>
      <c r="D11" s="209"/>
      <c r="E11" s="209">
        <v>2</v>
      </c>
      <c r="F11" s="209">
        <v>2</v>
      </c>
      <c r="G11" s="209">
        <v>2</v>
      </c>
      <c r="H11" s="209"/>
      <c r="I11" s="209"/>
      <c r="J11" s="209"/>
      <c r="K11" s="211"/>
      <c r="L11" s="211"/>
      <c r="M11" s="201"/>
      <c r="N11" s="201"/>
    </row>
    <row r="12" spans="1:14" ht="15">
      <c r="A12" s="208" t="s">
        <v>452</v>
      </c>
      <c r="B12" s="208"/>
      <c r="C12" s="209"/>
      <c r="D12" s="209"/>
      <c r="E12" s="209">
        <v>3</v>
      </c>
      <c r="F12" s="209">
        <v>3</v>
      </c>
      <c r="G12" s="209">
        <v>3</v>
      </c>
      <c r="H12" s="209"/>
      <c r="I12" s="209"/>
      <c r="J12" s="209"/>
      <c r="K12" s="210"/>
      <c r="L12" s="210"/>
      <c r="M12" s="209"/>
      <c r="N12" s="209"/>
    </row>
    <row r="13" spans="1:14" ht="15">
      <c r="A13" s="208" t="s">
        <v>453</v>
      </c>
      <c r="B13" s="208"/>
      <c r="C13" s="209"/>
      <c r="D13" s="209"/>
      <c r="E13" s="209">
        <v>4</v>
      </c>
      <c r="F13" s="209">
        <v>4</v>
      </c>
      <c r="G13" s="209">
        <v>4</v>
      </c>
      <c r="H13" s="209"/>
      <c r="I13" s="209"/>
      <c r="J13" s="209"/>
      <c r="K13" s="211"/>
      <c r="L13" s="211"/>
      <c r="M13" s="201"/>
      <c r="N13" s="201"/>
    </row>
    <row r="14" spans="1:14" ht="15">
      <c r="A14" s="208" t="s">
        <v>454</v>
      </c>
      <c r="B14" s="208"/>
      <c r="C14" s="209"/>
      <c r="D14" s="209"/>
      <c r="E14" s="209">
        <v>5</v>
      </c>
      <c r="F14" s="209">
        <v>5</v>
      </c>
      <c r="G14" s="209">
        <v>5</v>
      </c>
      <c r="H14" s="209"/>
      <c r="I14" s="209"/>
      <c r="J14" s="209"/>
      <c r="K14" s="210"/>
      <c r="L14" s="210"/>
      <c r="M14" s="209"/>
      <c r="N14" s="209"/>
    </row>
    <row r="15" spans="1:14" ht="15">
      <c r="A15" s="208" t="s">
        <v>455</v>
      </c>
      <c r="B15" s="208"/>
      <c r="C15" s="209"/>
      <c r="D15" s="209"/>
      <c r="E15" s="209">
        <v>6</v>
      </c>
      <c r="F15" s="209">
        <v>6</v>
      </c>
      <c r="G15" s="209">
        <v>6</v>
      </c>
      <c r="H15" s="209"/>
      <c r="I15" s="209"/>
      <c r="J15" s="209"/>
      <c r="K15" s="211"/>
      <c r="L15" s="211"/>
      <c r="M15" s="201"/>
      <c r="N15" s="201"/>
    </row>
    <row r="16" spans="1:14" ht="15">
      <c r="A16" s="208" t="s">
        <v>456</v>
      </c>
      <c r="B16" s="208"/>
      <c r="C16" s="209"/>
      <c r="D16" s="209"/>
      <c r="E16" s="209">
        <v>7</v>
      </c>
      <c r="F16" s="209">
        <v>7</v>
      </c>
      <c r="G16" s="209">
        <v>7</v>
      </c>
      <c r="H16" s="209"/>
      <c r="I16" s="209"/>
      <c r="J16" s="209"/>
      <c r="K16" s="210"/>
      <c r="L16" s="210"/>
      <c r="M16" s="209"/>
      <c r="N16" s="209"/>
    </row>
    <row r="17" spans="1:14" ht="15">
      <c r="A17" s="199" t="s">
        <v>457</v>
      </c>
      <c r="B17" s="199"/>
      <c r="C17" s="200"/>
      <c r="D17" s="200"/>
      <c r="E17" s="200">
        <v>8</v>
      </c>
      <c r="F17" s="200">
        <v>8</v>
      </c>
      <c r="G17" s="200">
        <v>8</v>
      </c>
      <c r="H17" s="212"/>
      <c r="I17" s="212"/>
      <c r="J17" s="212"/>
      <c r="K17" s="217"/>
      <c r="L17" s="217"/>
      <c r="M17" s="212"/>
      <c r="N17" s="212"/>
    </row>
    <row r="18" spans="1:14" ht="15">
      <c r="A18" s="283" t="s">
        <v>458</v>
      </c>
      <c r="B18" s="226"/>
      <c r="C18" s="227"/>
      <c r="D18" s="227"/>
      <c r="E18" s="227"/>
      <c r="F18" s="227"/>
      <c r="G18" s="228"/>
      <c r="H18" s="228"/>
      <c r="I18" s="228"/>
      <c r="J18" s="228"/>
      <c r="K18" s="228"/>
      <c r="L18" s="228"/>
      <c r="M18" s="228"/>
      <c r="N18" s="228"/>
    </row>
    <row r="19" spans="1:14" ht="15">
      <c r="A19" s="204" t="s">
        <v>449</v>
      </c>
      <c r="B19" s="204"/>
      <c r="C19" s="205"/>
      <c r="D19" s="205"/>
      <c r="E19" s="205"/>
      <c r="F19" s="205">
        <v>0</v>
      </c>
      <c r="G19" s="205">
        <v>0</v>
      </c>
      <c r="H19" s="205"/>
      <c r="I19" s="205"/>
      <c r="J19" s="205"/>
      <c r="K19" s="206"/>
      <c r="L19" s="206"/>
      <c r="M19" s="205"/>
      <c r="N19" s="205"/>
    </row>
    <row r="20" spans="1:14" ht="15">
      <c r="A20" s="208" t="s">
        <v>459</v>
      </c>
      <c r="B20" s="208"/>
      <c r="C20" s="209"/>
      <c r="D20" s="209"/>
      <c r="E20" s="209"/>
      <c r="F20" s="209">
        <v>1</v>
      </c>
      <c r="G20" s="209">
        <v>1</v>
      </c>
      <c r="H20" s="209"/>
      <c r="I20" s="209"/>
      <c r="J20" s="209"/>
      <c r="K20" s="210"/>
      <c r="L20" s="210"/>
      <c r="M20" s="209"/>
      <c r="N20" s="209"/>
    </row>
    <row r="21" spans="1:14" ht="15">
      <c r="A21" s="208" t="s">
        <v>451</v>
      </c>
      <c r="B21" s="208"/>
      <c r="C21" s="209"/>
      <c r="D21" s="209"/>
      <c r="E21" s="209"/>
      <c r="F21" s="209">
        <v>2</v>
      </c>
      <c r="G21" s="209">
        <v>2</v>
      </c>
      <c r="H21" s="209"/>
      <c r="I21" s="209"/>
      <c r="J21" s="209"/>
      <c r="K21" s="211"/>
      <c r="L21" s="211"/>
      <c r="M21" s="201"/>
      <c r="N21" s="201"/>
    </row>
    <row r="22" spans="1:14" ht="15">
      <c r="A22" s="208" t="s">
        <v>460</v>
      </c>
      <c r="B22" s="208"/>
      <c r="C22" s="209"/>
      <c r="D22" s="209"/>
      <c r="E22" s="209"/>
      <c r="F22" s="209">
        <v>3</v>
      </c>
      <c r="G22" s="209">
        <v>3</v>
      </c>
      <c r="H22" s="209"/>
      <c r="I22" s="209"/>
      <c r="J22" s="209"/>
      <c r="K22" s="210"/>
      <c r="L22" s="210"/>
      <c r="M22" s="209"/>
      <c r="N22" s="209"/>
    </row>
    <row r="23" spans="1:14" ht="15">
      <c r="A23" s="208" t="s">
        <v>453</v>
      </c>
      <c r="B23" s="208"/>
      <c r="C23" s="209"/>
      <c r="D23" s="209"/>
      <c r="E23" s="209"/>
      <c r="F23" s="209">
        <v>4</v>
      </c>
      <c r="G23" s="209">
        <v>4</v>
      </c>
      <c r="H23" s="209"/>
      <c r="I23" s="209"/>
      <c r="J23" s="209"/>
      <c r="K23" s="211"/>
      <c r="L23" s="211"/>
      <c r="M23" s="201"/>
      <c r="N23" s="201"/>
    </row>
    <row r="24" spans="1:14" ht="15">
      <c r="A24" s="208" t="s">
        <v>454</v>
      </c>
      <c r="B24" s="208"/>
      <c r="C24" s="209"/>
      <c r="D24" s="209"/>
      <c r="E24" s="209"/>
      <c r="F24" s="209">
        <v>5</v>
      </c>
      <c r="G24" s="209">
        <v>5</v>
      </c>
      <c r="H24" s="209"/>
      <c r="I24" s="209"/>
      <c r="J24" s="209"/>
      <c r="K24" s="210"/>
      <c r="L24" s="210"/>
      <c r="M24" s="209"/>
      <c r="N24" s="209"/>
    </row>
    <row r="25" spans="1:14" ht="15">
      <c r="A25" s="208" t="s">
        <v>455</v>
      </c>
      <c r="B25" s="208"/>
      <c r="C25" s="209"/>
      <c r="D25" s="209"/>
      <c r="E25" s="209"/>
      <c r="F25" s="209">
        <v>6</v>
      </c>
      <c r="G25" s="209">
        <v>6</v>
      </c>
      <c r="H25" s="209"/>
      <c r="I25" s="209"/>
      <c r="J25" s="209"/>
      <c r="K25" s="211"/>
      <c r="L25" s="211"/>
      <c r="M25" s="201"/>
      <c r="N25" s="201"/>
    </row>
    <row r="26" spans="1:14" ht="15">
      <c r="A26" s="208" t="s">
        <v>456</v>
      </c>
      <c r="B26" s="208"/>
      <c r="C26" s="209"/>
      <c r="D26" s="209"/>
      <c r="E26" s="209"/>
      <c r="F26" s="209">
        <v>7</v>
      </c>
      <c r="G26" s="209">
        <v>7</v>
      </c>
      <c r="H26" s="209"/>
      <c r="I26" s="209"/>
      <c r="J26" s="209"/>
      <c r="K26" s="210"/>
      <c r="L26" s="210"/>
      <c r="M26" s="209"/>
      <c r="N26" s="209"/>
    </row>
    <row r="27" spans="1:14" ht="15">
      <c r="A27" s="213" t="s">
        <v>457</v>
      </c>
      <c r="B27" s="199"/>
      <c r="C27" s="200"/>
      <c r="D27" s="200"/>
      <c r="E27" s="200"/>
      <c r="F27" s="200">
        <v>8</v>
      </c>
      <c r="G27" s="200">
        <v>8</v>
      </c>
      <c r="H27" s="212"/>
      <c r="I27" s="212"/>
      <c r="J27" s="212"/>
      <c r="K27" s="217"/>
      <c r="L27" s="217"/>
      <c r="M27" s="212"/>
      <c r="N27" s="212"/>
    </row>
    <row r="28" spans="1:14" ht="15">
      <c r="A28" s="283" t="s">
        <v>461</v>
      </c>
      <c r="B28" s="226"/>
      <c r="C28" s="227"/>
      <c r="D28" s="227"/>
      <c r="E28" s="227"/>
      <c r="F28" s="227"/>
      <c r="G28" s="228"/>
      <c r="H28" s="228"/>
      <c r="I28" s="228"/>
      <c r="J28" s="228"/>
      <c r="K28" s="228"/>
      <c r="L28" s="228"/>
      <c r="M28" s="228"/>
      <c r="N28" s="228"/>
    </row>
    <row r="29" spans="1:14" ht="15">
      <c r="A29" s="204" t="s">
        <v>449</v>
      </c>
      <c r="B29" s="204"/>
      <c r="C29" s="205"/>
      <c r="D29" s="205"/>
      <c r="E29" s="205"/>
      <c r="F29" s="205"/>
      <c r="G29" s="205">
        <v>0</v>
      </c>
      <c r="H29" s="205"/>
      <c r="I29" s="205"/>
      <c r="J29" s="205"/>
      <c r="K29" s="206"/>
      <c r="L29" s="206"/>
      <c r="M29" s="205"/>
      <c r="N29" s="205"/>
    </row>
    <row r="30" spans="1:14" ht="15">
      <c r="A30" s="208" t="s">
        <v>459</v>
      </c>
      <c r="B30" s="208"/>
      <c r="C30" s="209"/>
      <c r="D30" s="209"/>
      <c r="E30" s="209"/>
      <c r="F30" s="209"/>
      <c r="G30" s="209">
        <v>1</v>
      </c>
      <c r="H30" s="209"/>
      <c r="I30" s="209"/>
      <c r="J30" s="209"/>
      <c r="K30" s="216"/>
      <c r="L30" s="216"/>
      <c r="M30" s="209"/>
      <c r="N30" s="209"/>
    </row>
    <row r="31" spans="1:14" ht="15">
      <c r="A31" s="208" t="s">
        <v>462</v>
      </c>
      <c r="B31" s="208"/>
      <c r="C31" s="209"/>
      <c r="D31" s="209"/>
      <c r="E31" s="209"/>
      <c r="F31" s="209"/>
      <c r="G31" s="209">
        <v>2</v>
      </c>
      <c r="H31" s="209"/>
      <c r="I31" s="209"/>
      <c r="J31" s="209"/>
      <c r="K31" s="210"/>
      <c r="L31" s="210"/>
      <c r="M31" s="209"/>
      <c r="N31" s="209"/>
    </row>
    <row r="32" spans="1:14" ht="15">
      <c r="A32" s="208" t="s">
        <v>463</v>
      </c>
      <c r="B32" s="208"/>
      <c r="C32" s="209"/>
      <c r="D32" s="209"/>
      <c r="E32" s="209"/>
      <c r="F32" s="209"/>
      <c r="G32" s="209">
        <v>3</v>
      </c>
      <c r="H32" s="209"/>
      <c r="I32" s="209"/>
      <c r="J32" s="209"/>
      <c r="K32" s="210"/>
      <c r="L32" s="210"/>
      <c r="M32" s="209"/>
      <c r="N32" s="209"/>
    </row>
    <row r="33" spans="1:14" ht="15">
      <c r="A33" s="208" t="s">
        <v>464</v>
      </c>
      <c r="B33" s="208"/>
      <c r="C33" s="209"/>
      <c r="D33" s="209"/>
      <c r="E33" s="209"/>
      <c r="F33" s="209"/>
      <c r="G33" s="209">
        <v>4</v>
      </c>
      <c r="H33" s="209"/>
      <c r="I33" s="209"/>
      <c r="J33" s="209"/>
      <c r="K33" s="210"/>
      <c r="L33" s="210"/>
      <c r="M33" s="209"/>
      <c r="N33" s="209"/>
    </row>
    <row r="34" spans="1:14" ht="15">
      <c r="A34" s="199" t="s">
        <v>465</v>
      </c>
      <c r="B34" s="208"/>
      <c r="C34" s="209"/>
      <c r="D34" s="209"/>
      <c r="E34" s="209"/>
      <c r="F34" s="209"/>
      <c r="G34" s="209">
        <v>5</v>
      </c>
      <c r="H34" s="209"/>
      <c r="I34" s="209"/>
      <c r="J34" s="209"/>
      <c r="K34" s="210"/>
      <c r="L34" s="210"/>
      <c r="M34" s="209"/>
      <c r="N34" s="209"/>
    </row>
    <row r="35" spans="1:14" ht="15">
      <c r="A35" s="208" t="s">
        <v>466</v>
      </c>
      <c r="B35" s="208"/>
      <c r="C35" s="209"/>
      <c r="D35" s="209"/>
      <c r="E35" s="209"/>
      <c r="F35" s="209"/>
      <c r="G35" s="209">
        <v>6</v>
      </c>
      <c r="H35" s="209"/>
      <c r="I35" s="209"/>
      <c r="J35" s="209"/>
      <c r="K35" s="210"/>
      <c r="L35" s="210"/>
      <c r="M35" s="209"/>
      <c r="N35" s="209"/>
    </row>
    <row r="36" spans="1:14" ht="15">
      <c r="A36" s="208" t="s">
        <v>467</v>
      </c>
      <c r="B36" s="208"/>
      <c r="C36" s="209"/>
      <c r="D36" s="209"/>
      <c r="E36" s="209"/>
      <c r="F36" s="209"/>
      <c r="G36" s="209">
        <v>7</v>
      </c>
      <c r="H36" s="209"/>
      <c r="I36" s="209"/>
      <c r="J36" s="209"/>
      <c r="K36" s="210"/>
      <c r="L36" s="210"/>
      <c r="M36" s="209"/>
      <c r="N36" s="209"/>
    </row>
    <row r="37" spans="1:14" ht="15">
      <c r="A37" s="199" t="s">
        <v>468</v>
      </c>
      <c r="B37" s="199"/>
      <c r="C37" s="200"/>
      <c r="D37" s="200"/>
      <c r="E37" s="200"/>
      <c r="F37" s="200"/>
      <c r="G37" s="200">
        <v>8</v>
      </c>
      <c r="H37" s="200"/>
      <c r="I37" s="200"/>
      <c r="J37" s="200"/>
      <c r="K37" s="211"/>
      <c r="L37" s="211"/>
      <c r="M37" s="200"/>
      <c r="N37" s="200"/>
    </row>
    <row r="38" spans="1:14" ht="15">
      <c r="A38" s="283" t="s">
        <v>469</v>
      </c>
      <c r="B38" s="226"/>
      <c r="C38" s="227"/>
      <c r="D38" s="227"/>
      <c r="E38" s="227"/>
      <c r="F38" s="227"/>
      <c r="G38" s="228"/>
      <c r="H38" s="228"/>
      <c r="I38" s="228"/>
      <c r="J38" s="228"/>
      <c r="K38" s="228"/>
      <c r="L38" s="228"/>
      <c r="M38" s="228"/>
      <c r="N38" s="228"/>
    </row>
    <row r="39" spans="1:14" ht="15">
      <c r="A39" s="204" t="s">
        <v>449</v>
      </c>
      <c r="B39" s="204"/>
      <c r="C39" s="205"/>
      <c r="D39" s="205"/>
      <c r="E39" s="205"/>
      <c r="F39" s="205"/>
      <c r="G39" s="205"/>
      <c r="H39" s="205"/>
      <c r="I39" s="218">
        <v>0</v>
      </c>
      <c r="J39" s="205"/>
      <c r="K39" s="206"/>
      <c r="L39" s="206"/>
      <c r="M39" s="205"/>
      <c r="N39" s="205"/>
    </row>
    <row r="40" spans="1:14" ht="15">
      <c r="A40" s="208" t="s">
        <v>470</v>
      </c>
      <c r="B40" s="208"/>
      <c r="C40" s="209"/>
      <c r="D40" s="209"/>
      <c r="E40" s="209"/>
      <c r="F40" s="209"/>
      <c r="G40" s="209"/>
      <c r="H40" s="209"/>
      <c r="I40" s="219">
        <v>1</v>
      </c>
      <c r="J40" s="209"/>
      <c r="K40" s="210"/>
      <c r="L40" s="210"/>
      <c r="M40" s="209"/>
      <c r="N40" s="209"/>
    </row>
    <row r="41" spans="1:14" ht="15">
      <c r="A41" s="208" t="s">
        <v>471</v>
      </c>
      <c r="B41" s="208"/>
      <c r="C41" s="209"/>
      <c r="D41" s="209"/>
      <c r="E41" s="209"/>
      <c r="F41" s="209"/>
      <c r="G41" s="209"/>
      <c r="H41" s="209"/>
      <c r="I41" s="219">
        <v>3</v>
      </c>
      <c r="J41" s="209"/>
      <c r="K41" s="210"/>
      <c r="L41" s="210"/>
      <c r="M41" s="209"/>
      <c r="N41" s="209"/>
    </row>
    <row r="42" spans="1:14" ht="15">
      <c r="A42" s="199" t="s">
        <v>472</v>
      </c>
      <c r="B42" s="199"/>
      <c r="C42" s="200"/>
      <c r="D42" s="200"/>
      <c r="E42" s="200"/>
      <c r="F42" s="200"/>
      <c r="G42" s="200"/>
      <c r="H42" s="200"/>
      <c r="I42" s="220">
        <v>4</v>
      </c>
      <c r="J42" s="200"/>
      <c r="K42" s="211"/>
      <c r="L42" s="211"/>
      <c r="M42" s="200"/>
      <c r="N42" s="200"/>
    </row>
    <row r="43" spans="1:14" ht="15">
      <c r="A43" s="283" t="s">
        <v>373</v>
      </c>
      <c r="B43" s="226"/>
      <c r="C43" s="227"/>
      <c r="D43" s="227"/>
      <c r="E43" s="227"/>
      <c r="F43" s="227"/>
      <c r="G43" s="228"/>
      <c r="H43" s="228"/>
      <c r="I43" s="228"/>
      <c r="J43" s="228"/>
      <c r="K43" s="228"/>
      <c r="L43" s="228"/>
      <c r="M43" s="228"/>
      <c r="N43" s="228"/>
    </row>
    <row r="44" spans="1:14" ht="15">
      <c r="A44" s="204" t="s">
        <v>473</v>
      </c>
      <c r="B44" s="204"/>
      <c r="C44" s="205"/>
      <c r="D44" s="205"/>
      <c r="E44" s="205"/>
      <c r="F44" s="205"/>
      <c r="G44" s="205"/>
      <c r="H44" s="205"/>
      <c r="I44" s="205"/>
      <c r="J44" s="218">
        <v>0</v>
      </c>
      <c r="K44" s="206"/>
      <c r="L44" s="206"/>
      <c r="M44" s="205"/>
      <c r="N44" s="205"/>
    </row>
    <row r="45" spans="1:14" ht="15">
      <c r="A45" s="213" t="s">
        <v>474</v>
      </c>
      <c r="B45" s="213"/>
      <c r="C45" s="212"/>
      <c r="D45" s="212"/>
      <c r="E45" s="212"/>
      <c r="F45" s="212"/>
      <c r="G45" s="212"/>
      <c r="H45" s="212"/>
      <c r="I45" s="200"/>
      <c r="J45" s="284">
        <v>2</v>
      </c>
      <c r="K45" s="217"/>
      <c r="L45" s="217"/>
      <c r="M45" s="212"/>
      <c r="N45" s="212"/>
    </row>
    <row r="46" spans="1:14" ht="15">
      <c r="A46" s="283" t="s">
        <v>519</v>
      </c>
      <c r="B46" s="226"/>
      <c r="C46" s="227"/>
      <c r="D46" s="227"/>
      <c r="E46" s="227"/>
      <c r="F46" s="227"/>
      <c r="G46" s="228"/>
      <c r="H46" s="228"/>
      <c r="I46" s="228"/>
      <c r="J46" s="228"/>
      <c r="K46" s="228"/>
      <c r="L46" s="228"/>
      <c r="M46" s="228"/>
      <c r="N46" s="228"/>
    </row>
    <row r="47" spans="1:14" ht="15">
      <c r="A47" s="204" t="s">
        <v>520</v>
      </c>
      <c r="B47" s="204"/>
      <c r="C47" s="205"/>
      <c r="D47" s="205"/>
      <c r="E47" s="205"/>
      <c r="F47" s="205"/>
      <c r="G47" s="205"/>
      <c r="H47" s="205"/>
      <c r="I47" s="205"/>
      <c r="J47" s="205"/>
      <c r="K47" s="218">
        <v>0</v>
      </c>
      <c r="L47" s="206"/>
      <c r="M47" s="205"/>
      <c r="N47" s="205"/>
    </row>
    <row r="48" spans="1:14" ht="15">
      <c r="A48" s="199" t="s">
        <v>476</v>
      </c>
      <c r="B48" s="199"/>
      <c r="C48" s="200"/>
      <c r="D48" s="200"/>
      <c r="E48" s="200"/>
      <c r="F48" s="200"/>
      <c r="G48" s="200"/>
      <c r="H48" s="200"/>
      <c r="I48" s="200"/>
      <c r="J48" s="200"/>
      <c r="K48" s="220">
        <v>1</v>
      </c>
      <c r="L48" s="211"/>
      <c r="M48" s="200"/>
      <c r="N48" s="200"/>
    </row>
    <row r="49" spans="1:14" ht="15">
      <c r="A49" s="208" t="s">
        <v>475</v>
      </c>
      <c r="B49" s="208"/>
      <c r="C49" s="209"/>
      <c r="D49" s="209"/>
      <c r="E49" s="209"/>
      <c r="F49" s="209"/>
      <c r="G49" s="209"/>
      <c r="H49" s="209"/>
      <c r="I49" s="209"/>
      <c r="J49" s="209"/>
      <c r="K49" s="219">
        <v>2</v>
      </c>
      <c r="L49" s="210"/>
      <c r="M49" s="209"/>
      <c r="N49" s="209"/>
    </row>
    <row r="50" spans="1:14" ht="15">
      <c r="A50" s="199" t="s">
        <v>477</v>
      </c>
      <c r="B50" s="199"/>
      <c r="C50" s="200"/>
      <c r="D50" s="200"/>
      <c r="E50" s="200"/>
      <c r="F50" s="200"/>
      <c r="G50" s="200"/>
      <c r="H50" s="200"/>
      <c r="I50" s="200"/>
      <c r="J50" s="201"/>
      <c r="K50" s="220">
        <v>3</v>
      </c>
      <c r="L50" s="217"/>
      <c r="M50" s="212"/>
      <c r="N50" s="212"/>
    </row>
    <row r="51" spans="1:14" ht="15">
      <c r="A51" s="283" t="s">
        <v>239</v>
      </c>
      <c r="B51" s="226"/>
      <c r="C51" s="227"/>
      <c r="D51" s="227"/>
      <c r="E51" s="227"/>
      <c r="F51" s="227"/>
      <c r="G51" s="228"/>
      <c r="H51" s="228"/>
      <c r="I51" s="228"/>
      <c r="J51" s="228"/>
      <c r="K51" s="228"/>
      <c r="L51" s="228"/>
      <c r="M51" s="228"/>
      <c r="N51" s="228"/>
    </row>
    <row r="52" spans="1:14" ht="15">
      <c r="A52" s="204" t="s">
        <v>241</v>
      </c>
      <c r="B52" s="204"/>
      <c r="C52" s="205"/>
      <c r="D52" s="205"/>
      <c r="E52" s="205"/>
      <c r="F52" s="205"/>
      <c r="G52" s="205"/>
      <c r="H52" s="205"/>
      <c r="I52" s="223"/>
      <c r="J52" s="205"/>
      <c r="K52" s="206"/>
      <c r="L52" s="206"/>
      <c r="M52" s="205">
        <v>1</v>
      </c>
      <c r="N52" s="205"/>
    </row>
    <row r="53" spans="1:14" ht="15">
      <c r="A53" s="208" t="s">
        <v>241</v>
      </c>
      <c r="B53" s="208"/>
      <c r="C53" s="209"/>
      <c r="D53" s="209"/>
      <c r="E53" s="209"/>
      <c r="F53" s="209"/>
      <c r="G53" s="209"/>
      <c r="H53" s="209"/>
      <c r="I53" s="222"/>
      <c r="J53" s="209"/>
      <c r="K53" s="217"/>
      <c r="L53" s="217"/>
      <c r="M53" s="212">
        <v>1</v>
      </c>
      <c r="N53" s="201"/>
    </row>
    <row r="54" spans="1:14" ht="15">
      <c r="A54" s="208" t="s">
        <v>242</v>
      </c>
      <c r="B54" s="208"/>
      <c r="C54" s="209"/>
      <c r="D54" s="209"/>
      <c r="E54" s="209"/>
      <c r="F54" s="209"/>
      <c r="G54" s="209"/>
      <c r="H54" s="209"/>
      <c r="I54" s="222"/>
      <c r="J54" s="209"/>
      <c r="K54" s="210"/>
      <c r="L54" s="210"/>
      <c r="M54" s="209">
        <v>2</v>
      </c>
      <c r="N54" s="209"/>
    </row>
    <row r="55" spans="1:14" ht="15">
      <c r="A55" s="208" t="s">
        <v>243</v>
      </c>
      <c r="B55" s="208"/>
      <c r="C55" s="209"/>
      <c r="D55" s="209"/>
      <c r="E55" s="209"/>
      <c r="F55" s="209"/>
      <c r="G55" s="209"/>
      <c r="H55" s="209"/>
      <c r="I55" s="222"/>
      <c r="J55" s="209"/>
      <c r="K55" s="210"/>
      <c r="L55" s="210"/>
      <c r="M55" s="209">
        <v>3</v>
      </c>
      <c r="N55" s="209"/>
    </row>
    <row r="56" spans="1:14" ht="15">
      <c r="A56" s="208" t="s">
        <v>478</v>
      </c>
      <c r="B56" s="208"/>
      <c r="C56" s="209"/>
      <c r="D56" s="209"/>
      <c r="E56" s="209"/>
      <c r="F56" s="209"/>
      <c r="G56" s="209"/>
      <c r="H56" s="209"/>
      <c r="I56" s="222"/>
      <c r="J56" s="209"/>
      <c r="K56" s="216"/>
      <c r="L56" s="216"/>
      <c r="M56" s="215">
        <v>4</v>
      </c>
      <c r="N56" s="215"/>
    </row>
    <row r="57" spans="1:14" ht="15">
      <c r="A57" s="208" t="s">
        <v>479</v>
      </c>
      <c r="B57" s="208"/>
      <c r="C57" s="209"/>
      <c r="D57" s="209"/>
      <c r="E57" s="209"/>
      <c r="F57" s="209"/>
      <c r="G57" s="209"/>
      <c r="H57" s="209"/>
      <c r="I57" s="222"/>
      <c r="J57" s="209"/>
      <c r="K57" s="216"/>
      <c r="L57" s="216"/>
      <c r="M57" s="215">
        <v>5</v>
      </c>
      <c r="N57" s="215"/>
    </row>
    <row r="58" spans="1:14" ht="15">
      <c r="A58" s="213" t="s">
        <v>480</v>
      </c>
      <c r="B58" s="213"/>
      <c r="C58" s="212"/>
      <c r="D58" s="212"/>
      <c r="E58" s="212"/>
      <c r="F58" s="212"/>
      <c r="G58" s="212"/>
      <c r="H58" s="212"/>
      <c r="I58" s="221"/>
      <c r="J58" s="212"/>
      <c r="K58" s="211"/>
      <c r="L58" s="211"/>
      <c r="M58" s="200">
        <v>6</v>
      </c>
      <c r="N58" s="200"/>
    </row>
    <row r="59" spans="1:14" ht="15">
      <c r="A59" s="213" t="s">
        <v>481</v>
      </c>
      <c r="B59" s="213"/>
      <c r="C59" s="212"/>
      <c r="D59" s="212"/>
      <c r="E59" s="212"/>
      <c r="F59" s="212"/>
      <c r="G59" s="212"/>
      <c r="H59" s="212"/>
      <c r="I59" s="221"/>
      <c r="J59" s="212"/>
      <c r="K59" s="217"/>
      <c r="L59" s="217"/>
      <c r="M59" s="212">
        <v>9</v>
      </c>
      <c r="N59" s="212"/>
    </row>
    <row r="60" spans="1:14" ht="15">
      <c r="A60" s="283" t="s">
        <v>482</v>
      </c>
      <c r="B60" s="226"/>
      <c r="C60" s="227"/>
      <c r="D60" s="227"/>
      <c r="E60" s="227"/>
      <c r="F60" s="227"/>
      <c r="G60" s="228"/>
      <c r="H60" s="228"/>
      <c r="I60" s="228"/>
      <c r="J60" s="228"/>
      <c r="K60" s="228"/>
      <c r="L60" s="228"/>
      <c r="M60" s="228"/>
      <c r="N60" s="228"/>
    </row>
    <row r="61" spans="1:14" ht="15">
      <c r="A61" s="204" t="s">
        <v>483</v>
      </c>
      <c r="B61" s="204"/>
      <c r="C61" s="205"/>
      <c r="D61" s="205"/>
      <c r="E61" s="205"/>
      <c r="F61" s="205"/>
      <c r="G61" s="205"/>
      <c r="H61" s="205"/>
      <c r="I61" s="205"/>
      <c r="J61" s="205"/>
      <c r="K61" s="206"/>
      <c r="L61" s="206"/>
      <c r="M61" s="205"/>
      <c r="N61" s="205">
        <v>0</v>
      </c>
    </row>
    <row r="62" spans="1:14" ht="15">
      <c r="A62" s="207" t="s">
        <v>484</v>
      </c>
      <c r="B62" s="207"/>
      <c r="C62" s="215"/>
      <c r="D62" s="215"/>
      <c r="E62" s="215"/>
      <c r="F62" s="215"/>
      <c r="G62" s="215"/>
      <c r="H62" s="215"/>
      <c r="I62" s="215"/>
      <c r="J62" s="215"/>
      <c r="K62" s="216"/>
      <c r="L62" s="216"/>
      <c r="M62" s="209"/>
      <c r="N62" s="209">
        <v>1</v>
      </c>
    </row>
    <row r="63" spans="1:14" ht="15">
      <c r="A63" s="207" t="s">
        <v>485</v>
      </c>
      <c r="B63" s="207"/>
      <c r="C63" s="215"/>
      <c r="D63" s="215"/>
      <c r="E63" s="215"/>
      <c r="F63" s="215"/>
      <c r="G63" s="215"/>
      <c r="H63" s="215"/>
      <c r="I63" s="215"/>
      <c r="J63" s="215"/>
      <c r="K63" s="210"/>
      <c r="L63" s="210"/>
      <c r="M63" s="209"/>
      <c r="N63" s="209">
        <v>2</v>
      </c>
    </row>
    <row r="64" spans="1:14" ht="15">
      <c r="A64" s="207" t="s">
        <v>486</v>
      </c>
      <c r="B64" s="207"/>
      <c r="C64" s="215"/>
      <c r="D64" s="215"/>
      <c r="E64" s="215"/>
      <c r="F64" s="215"/>
      <c r="G64" s="215"/>
      <c r="H64" s="215"/>
      <c r="I64" s="215"/>
      <c r="J64" s="215"/>
      <c r="K64" s="210"/>
      <c r="L64" s="210"/>
      <c r="M64" s="209"/>
      <c r="N64" s="209">
        <v>3</v>
      </c>
    </row>
    <row r="65" spans="1:14" ht="15">
      <c r="A65" s="208" t="s">
        <v>487</v>
      </c>
      <c r="B65" s="208"/>
      <c r="C65" s="209"/>
      <c r="D65" s="209"/>
      <c r="E65" s="209"/>
      <c r="F65" s="209"/>
      <c r="G65" s="209"/>
      <c r="H65" s="209"/>
      <c r="I65" s="209"/>
      <c r="J65" s="209"/>
      <c r="K65" s="210"/>
      <c r="L65" s="210"/>
      <c r="M65" s="209"/>
      <c r="N65" s="209">
        <v>5</v>
      </c>
    </row>
    <row r="66" spans="1:14" ht="15">
      <c r="A66" s="202"/>
      <c r="B66" s="199"/>
      <c r="C66" s="200"/>
      <c r="D66" s="200"/>
      <c r="E66" s="200"/>
      <c r="F66" s="200"/>
      <c r="G66" s="200"/>
      <c r="H66" s="200"/>
      <c r="I66" s="200"/>
      <c r="J66" s="200"/>
      <c r="K66" s="211"/>
      <c r="L66" s="211"/>
      <c r="M66" s="201"/>
      <c r="N66" s="201"/>
    </row>
    <row r="67" spans="1:14" ht="15">
      <c r="A67" s="199"/>
      <c r="B67" s="199"/>
      <c r="C67" s="200"/>
      <c r="D67" s="200"/>
      <c r="E67" s="200"/>
      <c r="F67" s="200"/>
      <c r="G67" s="200"/>
      <c r="H67" s="200"/>
      <c r="I67" s="200"/>
      <c r="J67" s="200"/>
      <c r="K67" s="211"/>
      <c r="L67" s="211"/>
      <c r="M67" s="201"/>
      <c r="N67" s="201"/>
    </row>
    <row r="68" spans="1:14" ht="15">
      <c r="A68" s="199"/>
      <c r="B68" s="199"/>
      <c r="C68" s="200"/>
      <c r="D68" s="200"/>
      <c r="E68" s="200"/>
      <c r="F68" s="200"/>
      <c r="G68" s="200"/>
      <c r="H68" s="200"/>
      <c r="I68" s="200"/>
      <c r="J68" s="200"/>
      <c r="K68" s="211"/>
      <c r="L68" s="211"/>
      <c r="M68" s="201"/>
      <c r="N68" s="201"/>
    </row>
    <row r="69" spans="1:14" ht="15">
      <c r="A69" s="199"/>
      <c r="B69" s="199"/>
      <c r="C69" s="200"/>
      <c r="D69" s="200"/>
      <c r="E69" s="200"/>
      <c r="F69" s="200"/>
      <c r="G69" s="200"/>
      <c r="H69" s="200"/>
      <c r="I69" s="200"/>
      <c r="J69" s="200"/>
      <c r="K69" s="211"/>
      <c r="L69" s="211"/>
      <c r="M69" s="201"/>
      <c r="N69" s="201"/>
    </row>
    <row r="70" spans="1:14" ht="15">
      <c r="A70" s="199"/>
      <c r="B70" s="199"/>
      <c r="C70" s="200"/>
      <c r="D70" s="200"/>
      <c r="E70" s="200"/>
      <c r="F70" s="200"/>
      <c r="G70" s="200"/>
      <c r="H70" s="200"/>
      <c r="I70" s="200"/>
      <c r="J70" s="200"/>
      <c r="K70" s="211"/>
      <c r="L70" s="211"/>
      <c r="M70" s="201"/>
      <c r="N70" s="201"/>
    </row>
    <row r="71" spans="1:14" ht="15">
      <c r="A71" s="199"/>
      <c r="B71" s="199"/>
      <c r="C71" s="200"/>
      <c r="D71" s="200"/>
      <c r="E71" s="200"/>
      <c r="F71" s="200"/>
      <c r="G71" s="200"/>
      <c r="H71" s="200"/>
      <c r="I71" s="200"/>
      <c r="J71" s="200"/>
      <c r="K71" s="211"/>
      <c r="L71" s="211"/>
      <c r="M71" s="201"/>
      <c r="N71" s="201"/>
    </row>
    <row r="72" spans="1:14" ht="15">
      <c r="A72" s="199"/>
      <c r="B72" s="203"/>
      <c r="C72" s="224"/>
      <c r="D72" s="224"/>
      <c r="E72" s="224"/>
      <c r="F72" s="224"/>
      <c r="G72" s="224"/>
      <c r="H72" s="224"/>
      <c r="I72" s="224"/>
      <c r="J72" s="200"/>
      <c r="K72" s="211"/>
      <c r="L72" s="211"/>
      <c r="M72" s="197"/>
      <c r="N72" s="197"/>
    </row>
    <row r="73" spans="1:14" ht="15">
      <c r="A73" s="375"/>
      <c r="B73" s="375"/>
      <c r="C73" s="375"/>
      <c r="D73" s="375"/>
      <c r="E73" s="375"/>
      <c r="F73" s="375"/>
      <c r="G73" s="375"/>
      <c r="H73" s="375"/>
      <c r="I73" s="375"/>
      <c r="J73" s="224"/>
      <c r="K73" s="225"/>
      <c r="L73" s="225"/>
      <c r="M73" s="197"/>
      <c r="N73" s="197"/>
    </row>
    <row r="74" spans="1:14">
      <c r="A74" s="203"/>
      <c r="B74" s="203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197"/>
      <c r="N74" s="197"/>
    </row>
    <row r="75" spans="1:14">
      <c r="A75" s="203"/>
      <c r="B75" s="203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197"/>
      <c r="N75" s="197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4"/>
  <sheetViews>
    <sheetView workbookViewId="0">
      <selection activeCell="A31" sqref="A31"/>
    </sheetView>
  </sheetViews>
  <sheetFormatPr baseColWidth="10" defaultColWidth="9.140625" defaultRowHeight="12.75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>
      <c r="A1" s="376" t="s">
        <v>521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</row>
    <row r="2" spans="1:19" ht="15.75">
      <c r="A2" s="285" t="s">
        <v>230</v>
      </c>
      <c r="B2" s="290" t="s">
        <v>488</v>
      </c>
      <c r="C2" s="286" t="s">
        <v>231</v>
      </c>
      <c r="D2" s="286">
        <v>0</v>
      </c>
      <c r="E2" s="287" t="s">
        <v>263</v>
      </c>
      <c r="F2" s="287" t="s">
        <v>489</v>
      </c>
      <c r="G2" s="287">
        <v>0</v>
      </c>
      <c r="H2" s="287" t="s">
        <v>231</v>
      </c>
      <c r="I2" s="287">
        <v>0</v>
      </c>
      <c r="J2" s="288">
        <v>0</v>
      </c>
      <c r="K2" s="288">
        <v>0</v>
      </c>
      <c r="L2" s="287">
        <v>0</v>
      </c>
      <c r="M2" s="287" t="s">
        <v>231</v>
      </c>
      <c r="N2" s="287">
        <v>0</v>
      </c>
      <c r="O2" s="288">
        <v>0</v>
      </c>
      <c r="P2" s="288">
        <v>0</v>
      </c>
      <c r="Q2" s="287" t="s">
        <v>231</v>
      </c>
      <c r="R2" s="287">
        <v>1</v>
      </c>
      <c r="S2" s="287">
        <v>0</v>
      </c>
    </row>
    <row r="3" spans="1:19" ht="15.75">
      <c r="A3" s="289" t="s">
        <v>490</v>
      </c>
      <c r="B3" s="262"/>
      <c r="C3" s="262"/>
      <c r="D3" s="262"/>
      <c r="E3" s="262"/>
      <c r="F3" s="262"/>
      <c r="G3" s="262"/>
      <c r="H3" s="262"/>
      <c r="I3" s="262"/>
      <c r="J3" s="263"/>
      <c r="K3" s="264"/>
      <c r="L3" s="262"/>
      <c r="M3" s="262"/>
      <c r="N3" s="262"/>
      <c r="O3" s="263"/>
      <c r="P3" s="264"/>
      <c r="Q3" s="264"/>
      <c r="R3" s="262"/>
      <c r="S3" s="262"/>
    </row>
    <row r="4" spans="1:19" ht="15.75">
      <c r="A4" s="268" t="s">
        <v>273</v>
      </c>
      <c r="B4" s="231"/>
      <c r="C4" s="231"/>
      <c r="D4" s="231"/>
      <c r="E4" s="232" t="s">
        <v>523</v>
      </c>
      <c r="F4" s="231"/>
      <c r="G4" s="231"/>
      <c r="H4" s="231"/>
      <c r="I4" s="231"/>
      <c r="J4" s="233"/>
      <c r="K4" s="234"/>
      <c r="L4" s="231"/>
      <c r="M4" s="231"/>
      <c r="N4" s="231"/>
      <c r="O4" s="233"/>
      <c r="P4" s="234"/>
      <c r="Q4" s="234"/>
      <c r="R4" s="231"/>
      <c r="S4" s="231"/>
    </row>
    <row r="5" spans="1:19" ht="15.75">
      <c r="A5" s="267" t="s">
        <v>491</v>
      </c>
      <c r="B5" s="230"/>
      <c r="C5" s="230"/>
      <c r="D5" s="230"/>
      <c r="E5" s="240" t="s">
        <v>263</v>
      </c>
      <c r="F5" s="230"/>
      <c r="G5" s="230"/>
      <c r="H5" s="230"/>
      <c r="I5" s="230"/>
      <c r="J5" s="246"/>
      <c r="K5" s="235"/>
      <c r="L5" s="230"/>
      <c r="M5" s="230"/>
      <c r="N5" s="230"/>
      <c r="O5" s="246"/>
      <c r="P5" s="235"/>
      <c r="Q5" s="235"/>
      <c r="R5" s="230"/>
      <c r="S5" s="230"/>
    </row>
    <row r="6" spans="1:19" ht="15.75">
      <c r="A6" s="269" t="s">
        <v>492</v>
      </c>
      <c r="B6" s="242"/>
      <c r="C6" s="242"/>
      <c r="D6" s="242"/>
      <c r="E6" s="251" t="s">
        <v>383</v>
      </c>
      <c r="F6" s="242"/>
      <c r="G6" s="242"/>
      <c r="H6" s="242"/>
      <c r="I6" s="242"/>
      <c r="J6" s="241"/>
      <c r="K6" s="235"/>
      <c r="L6" s="230"/>
      <c r="M6" s="230"/>
      <c r="N6" s="230"/>
      <c r="O6" s="241"/>
      <c r="P6" s="235"/>
      <c r="Q6" s="235"/>
      <c r="R6" s="230"/>
      <c r="S6" s="230"/>
    </row>
    <row r="7" spans="1:19" ht="15.75">
      <c r="A7" s="289" t="s">
        <v>522</v>
      </c>
      <c r="B7" s="262"/>
      <c r="C7" s="262"/>
      <c r="D7" s="262"/>
      <c r="E7" s="262"/>
      <c r="F7" s="262" t="s">
        <v>489</v>
      </c>
      <c r="G7" s="262"/>
      <c r="H7" s="262"/>
      <c r="I7" s="262"/>
      <c r="J7" s="263"/>
      <c r="K7" s="264"/>
      <c r="L7" s="262"/>
      <c r="M7" s="262"/>
      <c r="N7" s="262"/>
      <c r="O7" s="263"/>
      <c r="P7" s="264"/>
      <c r="Q7" s="264"/>
      <c r="R7" s="262"/>
      <c r="S7" s="262"/>
    </row>
    <row r="8" spans="1:19" ht="15.75">
      <c r="A8" s="275" t="s">
        <v>449</v>
      </c>
      <c r="B8" s="252"/>
      <c r="C8" s="252"/>
      <c r="D8" s="252"/>
      <c r="E8" s="252"/>
      <c r="F8" s="253">
        <v>0</v>
      </c>
      <c r="G8" s="252"/>
      <c r="H8" s="252"/>
      <c r="I8" s="252"/>
      <c r="J8" s="252"/>
      <c r="K8" s="252"/>
      <c r="L8" s="252"/>
      <c r="M8" s="252"/>
      <c r="N8" s="252"/>
      <c r="O8" s="254"/>
      <c r="P8" s="255"/>
      <c r="Q8" s="255"/>
      <c r="R8" s="252"/>
      <c r="S8" s="255"/>
    </row>
    <row r="9" spans="1:19" ht="15.75">
      <c r="A9" s="267" t="s">
        <v>522</v>
      </c>
      <c r="B9" s="230"/>
      <c r="C9" s="230"/>
      <c r="D9" s="230"/>
      <c r="E9" s="240"/>
      <c r="F9" s="240" t="s">
        <v>489</v>
      </c>
      <c r="G9" s="230"/>
      <c r="H9" s="230"/>
      <c r="I9" s="230"/>
      <c r="J9" s="246"/>
      <c r="K9" s="235"/>
      <c r="L9" s="230"/>
      <c r="M9" s="230"/>
      <c r="N9" s="230"/>
      <c r="O9" s="246"/>
      <c r="P9" s="235"/>
      <c r="Q9" s="235"/>
      <c r="R9" s="230"/>
      <c r="S9" s="230"/>
    </row>
    <row r="10" spans="1:19" ht="15.75">
      <c r="A10" s="289" t="s">
        <v>373</v>
      </c>
      <c r="B10" s="262"/>
      <c r="C10" s="262"/>
      <c r="D10" s="262"/>
      <c r="E10" s="262"/>
      <c r="F10" s="262"/>
      <c r="G10" s="262"/>
      <c r="H10" s="262"/>
      <c r="I10" s="262"/>
      <c r="J10" s="263"/>
      <c r="K10" s="264"/>
      <c r="L10" s="262"/>
      <c r="M10" s="262"/>
      <c r="N10" s="262"/>
      <c r="O10" s="263"/>
      <c r="P10" s="264"/>
      <c r="Q10" s="264"/>
      <c r="R10" s="262"/>
      <c r="S10" s="262"/>
    </row>
    <row r="11" spans="1:19" ht="15.75">
      <c r="A11" s="275" t="s">
        <v>473</v>
      </c>
      <c r="B11" s="252"/>
      <c r="C11" s="252"/>
      <c r="D11" s="252"/>
      <c r="E11" s="252"/>
      <c r="F11" s="252"/>
      <c r="G11" s="253">
        <v>0</v>
      </c>
      <c r="H11" s="252"/>
      <c r="I11" s="252"/>
      <c r="J11" s="254"/>
      <c r="K11" s="255"/>
      <c r="L11" s="252"/>
      <c r="M11" s="252"/>
      <c r="N11" s="252"/>
      <c r="O11" s="254"/>
      <c r="P11" s="255"/>
      <c r="Q11" s="255"/>
      <c r="R11" s="252"/>
      <c r="S11" s="252"/>
    </row>
    <row r="12" spans="1:19" ht="15.75">
      <c r="A12" s="267" t="s">
        <v>474</v>
      </c>
      <c r="B12" s="230"/>
      <c r="C12" s="230"/>
      <c r="D12" s="230"/>
      <c r="E12" s="240"/>
      <c r="F12" s="240"/>
      <c r="G12" s="240">
        <v>2</v>
      </c>
      <c r="H12" s="230"/>
      <c r="I12" s="230"/>
      <c r="J12" s="246"/>
      <c r="K12" s="235"/>
      <c r="L12" s="230"/>
      <c r="M12" s="230"/>
      <c r="N12" s="230"/>
      <c r="O12" s="246"/>
      <c r="P12" s="235"/>
      <c r="Q12" s="235"/>
      <c r="R12" s="230"/>
      <c r="S12" s="230"/>
    </row>
    <row r="13" spans="1:19" ht="15.75">
      <c r="A13" s="289" t="s">
        <v>448</v>
      </c>
      <c r="B13" s="262"/>
      <c r="C13" s="262"/>
      <c r="D13" s="262"/>
      <c r="E13" s="262"/>
      <c r="F13" s="262"/>
      <c r="G13" s="262"/>
      <c r="H13" s="262"/>
      <c r="I13" s="262"/>
      <c r="J13" s="263"/>
      <c r="K13" s="264"/>
      <c r="L13" s="262"/>
      <c r="M13" s="262"/>
      <c r="N13" s="262"/>
      <c r="O13" s="263"/>
      <c r="P13" s="264"/>
      <c r="Q13" s="264"/>
      <c r="R13" s="262"/>
      <c r="S13" s="262"/>
    </row>
    <row r="14" spans="1:19" ht="15.75">
      <c r="A14" s="275" t="s">
        <v>449</v>
      </c>
      <c r="B14" s="252"/>
      <c r="C14" s="252"/>
      <c r="D14" s="252"/>
      <c r="E14" s="252"/>
      <c r="F14" s="252"/>
      <c r="G14" s="252"/>
      <c r="H14" s="252"/>
      <c r="I14" s="258">
        <v>0</v>
      </c>
      <c r="J14" s="258">
        <v>0</v>
      </c>
      <c r="K14" s="258">
        <v>0</v>
      </c>
      <c r="L14" s="252"/>
      <c r="M14" s="252"/>
      <c r="N14" s="252"/>
      <c r="O14" s="252"/>
      <c r="P14" s="255"/>
      <c r="Q14" s="255"/>
      <c r="R14" s="252"/>
      <c r="S14" s="252"/>
    </row>
    <row r="15" spans="1:19" ht="15.75">
      <c r="A15" s="268" t="s">
        <v>450</v>
      </c>
      <c r="B15" s="231"/>
      <c r="C15" s="231"/>
      <c r="D15" s="231"/>
      <c r="E15" s="231"/>
      <c r="F15" s="231"/>
      <c r="G15" s="231"/>
      <c r="H15" s="231"/>
      <c r="I15" s="259">
        <v>1</v>
      </c>
      <c r="J15" s="259">
        <v>1</v>
      </c>
      <c r="K15" s="259">
        <v>1</v>
      </c>
      <c r="L15" s="231"/>
      <c r="M15" s="231"/>
      <c r="N15" s="231"/>
      <c r="O15" s="231"/>
      <c r="P15" s="249"/>
      <c r="Q15" s="249"/>
      <c r="R15" s="231"/>
      <c r="S15" s="231"/>
    </row>
    <row r="16" spans="1:19" ht="15.75">
      <c r="A16" s="270" t="s">
        <v>451</v>
      </c>
      <c r="B16" s="236"/>
      <c r="C16" s="236"/>
      <c r="D16" s="236"/>
      <c r="E16" s="236"/>
      <c r="F16" s="236"/>
      <c r="G16" s="236"/>
      <c r="H16" s="236"/>
      <c r="I16" s="260">
        <v>2</v>
      </c>
      <c r="J16" s="260">
        <v>2</v>
      </c>
      <c r="K16" s="260">
        <v>2</v>
      </c>
      <c r="L16" s="236"/>
      <c r="M16" s="236"/>
      <c r="N16" s="236"/>
      <c r="O16" s="236"/>
      <c r="P16" s="243"/>
      <c r="Q16" s="243"/>
      <c r="R16" s="236"/>
      <c r="S16" s="236"/>
    </row>
    <row r="17" spans="1:19" ht="15.75">
      <c r="A17" s="270" t="s">
        <v>493</v>
      </c>
      <c r="B17" s="236"/>
      <c r="C17" s="236"/>
      <c r="D17" s="236"/>
      <c r="E17" s="236"/>
      <c r="F17" s="236"/>
      <c r="G17" s="236"/>
      <c r="H17" s="236"/>
      <c r="I17" s="260" t="s">
        <v>494</v>
      </c>
      <c r="J17" s="260" t="s">
        <v>494</v>
      </c>
      <c r="K17" s="260" t="s">
        <v>494</v>
      </c>
      <c r="L17" s="236"/>
      <c r="M17" s="236"/>
      <c r="N17" s="236"/>
      <c r="O17" s="236"/>
      <c r="P17" s="243"/>
      <c r="Q17" s="243"/>
      <c r="R17" s="236"/>
      <c r="S17" s="236"/>
    </row>
    <row r="18" spans="1:19" ht="15.75">
      <c r="A18" s="267" t="s">
        <v>457</v>
      </c>
      <c r="B18" s="230"/>
      <c r="C18" s="230"/>
      <c r="D18" s="230"/>
      <c r="E18" s="230"/>
      <c r="F18" s="230"/>
      <c r="G18" s="230"/>
      <c r="H18" s="230"/>
      <c r="I18" s="261">
        <v>8</v>
      </c>
      <c r="J18" s="261">
        <v>8</v>
      </c>
      <c r="K18" s="261">
        <v>8</v>
      </c>
      <c r="L18" s="230"/>
      <c r="M18" s="230"/>
      <c r="N18" s="230"/>
      <c r="O18" s="230"/>
      <c r="P18" s="244"/>
      <c r="Q18" s="244"/>
      <c r="R18" s="230"/>
      <c r="S18" s="230"/>
    </row>
    <row r="19" spans="1:19" ht="15.75">
      <c r="A19" s="289" t="s">
        <v>458</v>
      </c>
      <c r="B19" s="262"/>
      <c r="C19" s="262"/>
      <c r="D19" s="262"/>
      <c r="E19" s="262"/>
      <c r="F19" s="262"/>
      <c r="G19" s="262"/>
      <c r="H19" s="262"/>
      <c r="I19" s="265"/>
      <c r="J19" s="262"/>
      <c r="K19" s="264"/>
      <c r="L19" s="262"/>
      <c r="M19" s="262"/>
      <c r="N19" s="262"/>
      <c r="O19" s="262"/>
      <c r="P19" s="264"/>
      <c r="Q19" s="264"/>
      <c r="R19" s="262"/>
      <c r="S19" s="262"/>
    </row>
    <row r="20" spans="1:19" ht="15.75">
      <c r="A20" s="275" t="s">
        <v>449</v>
      </c>
      <c r="B20" s="252"/>
      <c r="C20" s="252"/>
      <c r="D20" s="252"/>
      <c r="E20" s="252"/>
      <c r="F20" s="252"/>
      <c r="G20" s="252"/>
      <c r="H20" s="252"/>
      <c r="I20" s="252"/>
      <c r="J20" s="258">
        <v>0</v>
      </c>
      <c r="K20" s="258" t="s">
        <v>524</v>
      </c>
      <c r="L20" s="252"/>
      <c r="M20" s="252"/>
      <c r="N20" s="252"/>
      <c r="O20" s="256"/>
      <c r="P20" s="257"/>
      <c r="Q20" s="257"/>
      <c r="R20" s="252"/>
      <c r="S20" s="252"/>
    </row>
    <row r="21" spans="1:19" ht="15.75">
      <c r="A21" s="268" t="s">
        <v>450</v>
      </c>
      <c r="B21" s="231"/>
      <c r="C21" s="231"/>
      <c r="D21" s="231"/>
      <c r="E21" s="231"/>
      <c r="F21" s="231"/>
      <c r="G21" s="231"/>
      <c r="H21" s="231"/>
      <c r="I21" s="231"/>
      <c r="J21" s="259">
        <v>1</v>
      </c>
      <c r="K21" s="259">
        <v>1</v>
      </c>
      <c r="L21" s="231"/>
      <c r="M21" s="231"/>
      <c r="N21" s="231"/>
      <c r="O21" s="231"/>
      <c r="P21" s="231"/>
      <c r="Q21" s="231"/>
      <c r="R21" s="231"/>
      <c r="S21" s="231"/>
    </row>
    <row r="22" spans="1:19" ht="15.75">
      <c r="A22" s="270" t="s">
        <v>451</v>
      </c>
      <c r="B22" s="231"/>
      <c r="C22" s="231"/>
      <c r="D22" s="231"/>
      <c r="E22" s="231"/>
      <c r="F22" s="231"/>
      <c r="G22" s="231"/>
      <c r="H22" s="231"/>
      <c r="I22" s="231"/>
      <c r="J22" s="260">
        <v>2</v>
      </c>
      <c r="K22" s="260">
        <v>2</v>
      </c>
      <c r="L22" s="231"/>
      <c r="M22" s="231"/>
      <c r="N22" s="231"/>
      <c r="O22" s="231"/>
      <c r="P22" s="231"/>
      <c r="Q22" s="231"/>
      <c r="R22" s="231"/>
      <c r="S22" s="231"/>
    </row>
    <row r="23" spans="1:19" ht="15.75">
      <c r="A23" s="270" t="s">
        <v>493</v>
      </c>
      <c r="B23" s="231"/>
      <c r="C23" s="231"/>
      <c r="D23" s="231"/>
      <c r="E23" s="231"/>
      <c r="F23" s="231"/>
      <c r="G23" s="231"/>
      <c r="H23" s="231"/>
      <c r="I23" s="231"/>
      <c r="J23" s="260" t="s">
        <v>494</v>
      </c>
      <c r="K23" s="260" t="s">
        <v>494</v>
      </c>
      <c r="L23" s="231"/>
      <c r="M23" s="231"/>
      <c r="N23" s="231"/>
      <c r="O23" s="231"/>
      <c r="P23" s="231"/>
      <c r="Q23" s="231"/>
      <c r="R23" s="231"/>
      <c r="S23" s="231"/>
    </row>
    <row r="24" spans="1:19" ht="15.75">
      <c r="A24" s="270" t="s">
        <v>457</v>
      </c>
      <c r="B24" s="231"/>
      <c r="C24" s="231"/>
      <c r="D24" s="231"/>
      <c r="E24" s="231"/>
      <c r="F24" s="231"/>
      <c r="G24" s="231"/>
      <c r="H24" s="231"/>
      <c r="I24" s="231"/>
      <c r="J24" s="260">
        <v>8</v>
      </c>
      <c r="K24" s="260">
        <v>8</v>
      </c>
      <c r="L24" s="231"/>
      <c r="M24" s="231"/>
      <c r="N24" s="231"/>
      <c r="O24" s="231"/>
      <c r="P24" s="231"/>
      <c r="Q24" s="231"/>
      <c r="R24" s="231"/>
      <c r="S24" s="231"/>
    </row>
    <row r="25" spans="1:19" ht="15.75">
      <c r="A25" s="270" t="s">
        <v>495</v>
      </c>
      <c r="B25" s="231"/>
      <c r="C25" s="231"/>
      <c r="D25" s="231"/>
      <c r="E25" s="231"/>
      <c r="F25" s="231"/>
      <c r="G25" s="231"/>
      <c r="H25" s="231"/>
      <c r="I25" s="231"/>
      <c r="J25" s="260">
        <v>9</v>
      </c>
      <c r="K25" s="260">
        <v>9</v>
      </c>
      <c r="L25" s="231"/>
      <c r="M25" s="231"/>
      <c r="N25" s="231"/>
      <c r="O25" s="231"/>
      <c r="P25" s="231"/>
      <c r="Q25" s="231"/>
      <c r="R25" s="231"/>
      <c r="S25" s="231"/>
    </row>
    <row r="26" spans="1:19" ht="15.75">
      <c r="A26" s="270" t="s">
        <v>496</v>
      </c>
      <c r="B26" s="231"/>
      <c r="C26" s="231"/>
      <c r="D26" s="231"/>
      <c r="E26" s="231"/>
      <c r="F26" s="231"/>
      <c r="G26" s="231"/>
      <c r="H26" s="231"/>
      <c r="I26" s="231"/>
      <c r="J26" s="260" t="s">
        <v>497</v>
      </c>
      <c r="K26" s="260" t="s">
        <v>497</v>
      </c>
      <c r="L26" s="231"/>
      <c r="M26" s="231"/>
      <c r="N26" s="231"/>
      <c r="O26" s="231"/>
      <c r="P26" s="231"/>
      <c r="Q26" s="231"/>
      <c r="R26" s="231"/>
      <c r="S26" s="231"/>
    </row>
    <row r="27" spans="1:19" ht="15.75">
      <c r="A27" s="267" t="s">
        <v>498</v>
      </c>
      <c r="B27" s="230"/>
      <c r="C27" s="230"/>
      <c r="D27" s="230"/>
      <c r="E27" s="230"/>
      <c r="F27" s="230"/>
      <c r="G27" s="230"/>
      <c r="H27" s="230"/>
      <c r="I27" s="230"/>
      <c r="J27" s="250" t="s">
        <v>384</v>
      </c>
      <c r="K27" s="250" t="s">
        <v>384</v>
      </c>
      <c r="L27" s="230"/>
      <c r="M27" s="230"/>
      <c r="N27" s="230"/>
      <c r="O27" s="250"/>
      <c r="P27" s="244"/>
      <c r="Q27" s="244"/>
      <c r="R27" s="230"/>
      <c r="S27" s="230"/>
    </row>
    <row r="28" spans="1:19" ht="15.75">
      <c r="A28" s="289" t="s">
        <v>461</v>
      </c>
      <c r="B28" s="262"/>
      <c r="C28" s="262"/>
      <c r="D28" s="262"/>
      <c r="E28" s="262"/>
      <c r="F28" s="262"/>
      <c r="G28" s="262"/>
      <c r="H28" s="262"/>
      <c r="I28" s="262"/>
      <c r="J28" s="265"/>
      <c r="K28" s="264"/>
      <c r="L28" s="262"/>
      <c r="M28" s="262"/>
      <c r="N28" s="262"/>
      <c r="O28" s="265"/>
      <c r="P28" s="264"/>
      <c r="Q28" s="264"/>
      <c r="R28" s="262"/>
      <c r="S28" s="262"/>
    </row>
    <row r="29" spans="1:19" ht="15.75">
      <c r="A29" s="275" t="s">
        <v>449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8">
        <v>0</v>
      </c>
      <c r="L29" s="252"/>
      <c r="M29" s="252"/>
      <c r="N29" s="252"/>
      <c r="O29" s="252"/>
      <c r="P29" s="256"/>
      <c r="Q29" s="257"/>
      <c r="R29" s="252"/>
      <c r="S29" s="252"/>
    </row>
    <row r="30" spans="1:19" ht="15.75">
      <c r="A30" s="268" t="s">
        <v>450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59">
        <v>1</v>
      </c>
      <c r="L30" s="231"/>
      <c r="M30" s="231"/>
      <c r="N30" s="231"/>
      <c r="O30" s="231"/>
      <c r="P30" s="231"/>
      <c r="Q30" s="231"/>
      <c r="R30" s="231"/>
      <c r="S30" s="231"/>
    </row>
    <row r="31" spans="1:19" ht="15.75">
      <c r="A31" s="270" t="s">
        <v>451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60">
        <v>2</v>
      </c>
      <c r="L31" s="231"/>
      <c r="M31" s="231"/>
      <c r="N31" s="231"/>
      <c r="O31" s="231"/>
      <c r="P31" s="231"/>
      <c r="Q31" s="231"/>
      <c r="R31" s="231"/>
      <c r="S31" s="231"/>
    </row>
    <row r="32" spans="1:19" ht="15.75">
      <c r="A32" s="270" t="s">
        <v>493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60" t="s">
        <v>494</v>
      </c>
      <c r="L32" s="231"/>
      <c r="M32" s="231"/>
      <c r="N32" s="231"/>
      <c r="O32" s="231"/>
      <c r="P32" s="231"/>
      <c r="Q32" s="231"/>
      <c r="R32" s="231"/>
      <c r="S32" s="231"/>
    </row>
    <row r="33" spans="1:19" ht="15.75">
      <c r="A33" s="270" t="s">
        <v>457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0">
        <v>8</v>
      </c>
      <c r="L33" s="231"/>
      <c r="M33" s="231"/>
      <c r="N33" s="231"/>
      <c r="O33" s="231"/>
      <c r="P33" s="231"/>
      <c r="Q33" s="231"/>
      <c r="R33" s="231"/>
      <c r="S33" s="231"/>
    </row>
    <row r="34" spans="1:19" ht="15.75">
      <c r="A34" s="270" t="s">
        <v>495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60">
        <v>9</v>
      </c>
      <c r="L34" s="231"/>
      <c r="M34" s="231"/>
      <c r="N34" s="231"/>
      <c r="O34" s="231"/>
      <c r="P34" s="231"/>
      <c r="Q34" s="231"/>
      <c r="R34" s="231"/>
      <c r="S34" s="231"/>
    </row>
    <row r="35" spans="1:19" ht="15.75">
      <c r="A35" s="270" t="s">
        <v>496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60" t="s">
        <v>497</v>
      </c>
      <c r="L35" s="231"/>
      <c r="M35" s="231"/>
      <c r="N35" s="231"/>
      <c r="O35" s="231"/>
      <c r="P35" s="231"/>
      <c r="Q35" s="231"/>
      <c r="R35" s="231"/>
      <c r="S35" s="231"/>
    </row>
    <row r="36" spans="1:19" ht="15.75">
      <c r="A36" s="267" t="s">
        <v>498</v>
      </c>
      <c r="B36" s="230"/>
      <c r="C36" s="230"/>
      <c r="D36" s="230"/>
      <c r="E36" s="230"/>
      <c r="F36" s="230"/>
      <c r="G36" s="230"/>
      <c r="H36" s="230"/>
      <c r="I36" s="230"/>
      <c r="J36" s="229"/>
      <c r="K36" s="250" t="s">
        <v>384</v>
      </c>
      <c r="L36" s="242"/>
      <c r="M36" s="242"/>
      <c r="N36" s="242"/>
      <c r="O36" s="229"/>
      <c r="P36" s="250"/>
      <c r="Q36" s="245"/>
      <c r="R36" s="242"/>
      <c r="S36" s="242"/>
    </row>
    <row r="37" spans="1:19" ht="15.75">
      <c r="A37" s="289" t="s">
        <v>499</v>
      </c>
      <c r="B37" s="262"/>
      <c r="C37" s="262"/>
      <c r="D37" s="262"/>
      <c r="E37" s="262"/>
      <c r="F37" s="262"/>
      <c r="G37" s="262"/>
      <c r="H37" s="262"/>
      <c r="I37" s="262"/>
      <c r="J37" s="265"/>
      <c r="K37" s="264"/>
      <c r="L37" s="262"/>
      <c r="M37" s="262"/>
      <c r="N37" s="262"/>
      <c r="O37" s="265"/>
      <c r="P37" s="264"/>
      <c r="Q37" s="264"/>
      <c r="R37" s="262"/>
      <c r="S37" s="262"/>
    </row>
    <row r="38" spans="1:19" ht="15.75">
      <c r="A38" s="275" t="s">
        <v>449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6"/>
      <c r="L38" s="258">
        <v>0</v>
      </c>
      <c r="M38" s="252"/>
      <c r="N38" s="252"/>
      <c r="O38" s="252"/>
      <c r="P38" s="256"/>
      <c r="Q38" s="257"/>
      <c r="R38" s="252"/>
      <c r="S38" s="252"/>
    </row>
    <row r="39" spans="1:19" ht="15.75">
      <c r="A39" s="267" t="s">
        <v>500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44"/>
      <c r="L39" s="250">
        <v>1</v>
      </c>
      <c r="M39" s="230"/>
      <c r="N39" s="230"/>
      <c r="O39" s="230"/>
      <c r="P39" s="250"/>
      <c r="Q39" s="244"/>
      <c r="R39" s="230"/>
      <c r="S39" s="230"/>
    </row>
    <row r="40" spans="1:19" ht="15.75">
      <c r="A40" s="289" t="s">
        <v>469</v>
      </c>
      <c r="B40" s="262"/>
      <c r="C40" s="262"/>
      <c r="D40" s="262"/>
      <c r="E40" s="262"/>
      <c r="F40" s="262"/>
      <c r="G40" s="262"/>
      <c r="H40" s="262"/>
      <c r="I40" s="262"/>
      <c r="J40" s="265"/>
      <c r="K40" s="264"/>
      <c r="L40" s="262"/>
      <c r="M40" s="262"/>
      <c r="N40" s="262"/>
      <c r="O40" s="265"/>
      <c r="P40" s="264"/>
      <c r="Q40" s="264"/>
      <c r="R40" s="262"/>
      <c r="S40" s="262"/>
    </row>
    <row r="41" spans="1:19" ht="15.75">
      <c r="A41" s="275" t="s">
        <v>449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8"/>
      <c r="L41" s="258"/>
      <c r="M41" s="252"/>
      <c r="N41" s="253">
        <v>0</v>
      </c>
      <c r="O41" s="252"/>
      <c r="P41" s="256"/>
      <c r="Q41" s="257"/>
      <c r="R41" s="252"/>
      <c r="S41" s="252"/>
    </row>
    <row r="42" spans="1:19" ht="15.75">
      <c r="A42" s="268" t="s">
        <v>470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59">
        <v>1</v>
      </c>
      <c r="O42" s="231"/>
      <c r="P42" s="231"/>
      <c r="Q42" s="231"/>
      <c r="R42" s="231"/>
      <c r="S42" s="231"/>
    </row>
    <row r="43" spans="1:19" ht="15.75">
      <c r="A43" s="270" t="s">
        <v>471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60">
        <v>3</v>
      </c>
      <c r="O43" s="231"/>
      <c r="P43" s="231"/>
      <c r="Q43" s="231"/>
      <c r="R43" s="231"/>
      <c r="S43" s="231"/>
    </row>
    <row r="44" spans="1:19" ht="15.75">
      <c r="A44" s="267" t="s">
        <v>501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60">
        <v>4</v>
      </c>
      <c r="O44" s="231"/>
      <c r="P44" s="231"/>
      <c r="Q44" s="231"/>
      <c r="R44" s="231"/>
      <c r="S44" s="231"/>
    </row>
    <row r="45" spans="1:19" ht="15.75">
      <c r="A45" s="267" t="s">
        <v>502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61"/>
      <c r="L45" s="261"/>
      <c r="M45" s="230"/>
      <c r="N45" s="240">
        <v>5</v>
      </c>
      <c r="O45" s="230"/>
      <c r="P45" s="250"/>
      <c r="Q45" s="244"/>
      <c r="R45" s="230"/>
      <c r="S45" s="230"/>
    </row>
    <row r="46" spans="1:19" ht="15.75">
      <c r="A46" s="289" t="s">
        <v>503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76"/>
      <c r="L46" s="276"/>
      <c r="M46" s="262"/>
      <c r="N46" s="277"/>
      <c r="O46" s="262"/>
      <c r="P46" s="265"/>
      <c r="Q46" s="264"/>
      <c r="R46" s="262"/>
      <c r="S46" s="262"/>
    </row>
    <row r="47" spans="1:19" ht="15.75">
      <c r="A47" s="275" t="s">
        <v>449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3">
        <v>0</v>
      </c>
      <c r="P47" s="256"/>
      <c r="Q47" s="257"/>
      <c r="R47" s="252"/>
      <c r="S47" s="252"/>
    </row>
    <row r="48" spans="1:19" ht="15.75">
      <c r="A48" s="267" t="s">
        <v>504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66" t="s">
        <v>383</v>
      </c>
      <c r="P48" s="250"/>
      <c r="Q48" s="244"/>
      <c r="R48" s="230"/>
      <c r="S48" s="230"/>
    </row>
    <row r="49" spans="1:19" ht="15.75">
      <c r="A49" s="289" t="s">
        <v>505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76"/>
      <c r="L49" s="276"/>
      <c r="M49" s="262"/>
      <c r="N49" s="277"/>
      <c r="O49" s="262"/>
      <c r="P49" s="265"/>
      <c r="Q49" s="264"/>
      <c r="R49" s="262"/>
      <c r="S49" s="262"/>
    </row>
    <row r="50" spans="1:19" ht="15.75">
      <c r="A50" s="275" t="s">
        <v>449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8">
        <v>0</v>
      </c>
      <c r="Q50" s="252"/>
      <c r="R50" s="252"/>
      <c r="S50" s="252"/>
    </row>
    <row r="51" spans="1:19" ht="15.75">
      <c r="A51" s="278" t="s">
        <v>506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72"/>
      <c r="L51" s="272"/>
      <c r="M51" s="271"/>
      <c r="N51" s="273"/>
      <c r="O51" s="273"/>
      <c r="P51" s="272">
        <v>1</v>
      </c>
      <c r="Q51" s="274"/>
      <c r="R51" s="271"/>
      <c r="S51" s="271"/>
    </row>
    <row r="52" spans="1:19" ht="15.75">
      <c r="A52" s="289" t="s">
        <v>507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76"/>
      <c r="L52" s="276"/>
      <c r="M52" s="262"/>
      <c r="N52" s="277"/>
      <c r="O52" s="262"/>
      <c r="P52" s="265"/>
      <c r="Q52" s="264"/>
      <c r="R52" s="262"/>
      <c r="S52" s="262"/>
    </row>
    <row r="53" spans="1:19" ht="15.75">
      <c r="A53" s="275" t="s">
        <v>241</v>
      </c>
      <c r="B53" s="252"/>
      <c r="C53" s="252"/>
      <c r="D53" s="252"/>
      <c r="E53" s="252"/>
      <c r="F53" s="252"/>
      <c r="G53" s="252"/>
      <c r="H53" s="252"/>
      <c r="I53" s="256"/>
      <c r="J53" s="254"/>
      <c r="K53" s="257"/>
      <c r="L53" s="253"/>
      <c r="M53" s="252"/>
      <c r="N53" s="252"/>
      <c r="O53" s="254"/>
      <c r="P53" s="257"/>
      <c r="Q53" s="257"/>
      <c r="R53" s="253">
        <v>1</v>
      </c>
      <c r="S53" s="252"/>
    </row>
    <row r="54" spans="1:19" ht="15.75">
      <c r="A54" s="268" t="s">
        <v>242</v>
      </c>
      <c r="B54" s="231"/>
      <c r="C54" s="231"/>
      <c r="D54" s="231"/>
      <c r="E54" s="231"/>
      <c r="F54" s="231"/>
      <c r="G54" s="231"/>
      <c r="H54" s="231"/>
      <c r="I54" s="247"/>
      <c r="J54" s="233"/>
      <c r="K54" s="249"/>
      <c r="L54" s="232"/>
      <c r="M54" s="231"/>
      <c r="N54" s="231"/>
      <c r="O54" s="233"/>
      <c r="P54" s="249"/>
      <c r="Q54" s="249"/>
      <c r="R54" s="232">
        <v>2</v>
      </c>
      <c r="S54" s="231"/>
    </row>
    <row r="55" spans="1:19" ht="15.75">
      <c r="A55" s="270" t="s">
        <v>243</v>
      </c>
      <c r="B55" s="236"/>
      <c r="C55" s="236"/>
      <c r="D55" s="236"/>
      <c r="E55" s="236"/>
      <c r="F55" s="236"/>
      <c r="G55" s="236"/>
      <c r="H55" s="236"/>
      <c r="I55" s="248"/>
      <c r="J55" s="238"/>
      <c r="K55" s="243"/>
      <c r="L55" s="237"/>
      <c r="M55" s="236"/>
      <c r="N55" s="236"/>
      <c r="O55" s="238"/>
      <c r="P55" s="243"/>
      <c r="Q55" s="243"/>
      <c r="R55" s="237">
        <v>3</v>
      </c>
      <c r="S55" s="236"/>
    </row>
    <row r="56" spans="1:19" ht="15.75">
      <c r="A56" s="270" t="s">
        <v>478</v>
      </c>
      <c r="B56" s="236"/>
      <c r="C56" s="236"/>
      <c r="D56" s="236"/>
      <c r="E56" s="236"/>
      <c r="F56" s="236"/>
      <c r="G56" s="236"/>
      <c r="H56" s="236"/>
      <c r="I56" s="248"/>
      <c r="J56" s="238"/>
      <c r="K56" s="249"/>
      <c r="L56" s="232"/>
      <c r="M56" s="231"/>
      <c r="N56" s="231"/>
      <c r="O56" s="238"/>
      <c r="P56" s="249"/>
      <c r="Q56" s="249"/>
      <c r="R56" s="232">
        <v>4</v>
      </c>
      <c r="S56" s="231"/>
    </row>
    <row r="57" spans="1:19" ht="15.75">
      <c r="A57" s="270" t="s">
        <v>479</v>
      </c>
      <c r="B57" s="236"/>
      <c r="C57" s="236"/>
      <c r="D57" s="236"/>
      <c r="E57" s="236"/>
      <c r="F57" s="236"/>
      <c r="G57" s="236"/>
      <c r="H57" s="236"/>
      <c r="I57" s="248"/>
      <c r="J57" s="238"/>
      <c r="K57" s="249"/>
      <c r="L57" s="232"/>
      <c r="M57" s="231"/>
      <c r="N57" s="231"/>
      <c r="O57" s="238"/>
      <c r="P57" s="249"/>
      <c r="Q57" s="249"/>
      <c r="R57" s="232">
        <v>5</v>
      </c>
      <c r="S57" s="231"/>
    </row>
    <row r="58" spans="1:19" ht="15.75">
      <c r="A58" s="267" t="s">
        <v>508</v>
      </c>
      <c r="B58" s="230"/>
      <c r="C58" s="230"/>
      <c r="D58" s="230"/>
      <c r="E58" s="230"/>
      <c r="F58" s="230"/>
      <c r="G58" s="230"/>
      <c r="H58" s="230"/>
      <c r="I58" s="250"/>
      <c r="J58" s="246"/>
      <c r="K58" s="244"/>
      <c r="L58" s="240"/>
      <c r="M58" s="230"/>
      <c r="N58" s="230"/>
      <c r="O58" s="246"/>
      <c r="P58" s="244"/>
      <c r="Q58" s="244"/>
      <c r="R58" s="240" t="s">
        <v>383</v>
      </c>
      <c r="S58" s="230"/>
    </row>
    <row r="59" spans="1:19" ht="15.75">
      <c r="A59" s="289" t="s">
        <v>482</v>
      </c>
      <c r="B59" s="262"/>
      <c r="C59" s="262"/>
      <c r="D59" s="262"/>
      <c r="E59" s="262"/>
      <c r="F59" s="262"/>
      <c r="G59" s="262"/>
      <c r="H59" s="262"/>
      <c r="I59" s="262"/>
      <c r="J59" s="262"/>
      <c r="K59" s="276"/>
      <c r="L59" s="276"/>
      <c r="M59" s="262"/>
      <c r="N59" s="277"/>
      <c r="O59" s="262"/>
      <c r="P59" s="265"/>
      <c r="Q59" s="264"/>
      <c r="R59" s="262"/>
      <c r="S59" s="262"/>
    </row>
    <row r="60" spans="1:19" ht="15.75">
      <c r="A60" s="275" t="s">
        <v>483</v>
      </c>
      <c r="B60" s="252"/>
      <c r="C60" s="252"/>
      <c r="D60" s="252"/>
      <c r="E60" s="252"/>
      <c r="F60" s="252"/>
      <c r="G60" s="252"/>
      <c r="H60" s="252"/>
      <c r="I60" s="254"/>
      <c r="J60" s="253"/>
      <c r="K60" s="255"/>
      <c r="L60" s="252"/>
      <c r="M60" s="252"/>
      <c r="N60" s="253"/>
      <c r="O60" s="253"/>
      <c r="P60" s="255"/>
      <c r="Q60" s="255"/>
      <c r="R60" s="252"/>
      <c r="S60" s="253">
        <v>0</v>
      </c>
    </row>
    <row r="61" spans="1:19" ht="15.75">
      <c r="A61" s="268" t="s">
        <v>509</v>
      </c>
      <c r="B61" s="231"/>
      <c r="C61" s="231"/>
      <c r="D61" s="231"/>
      <c r="E61" s="231"/>
      <c r="F61" s="231"/>
      <c r="G61" s="231"/>
      <c r="H61" s="231"/>
      <c r="I61" s="233"/>
      <c r="J61" s="232"/>
      <c r="K61" s="234"/>
      <c r="L61" s="231"/>
      <c r="M61" s="231"/>
      <c r="N61" s="232"/>
      <c r="O61" s="232"/>
      <c r="P61" s="234"/>
      <c r="Q61" s="234"/>
      <c r="R61" s="231"/>
      <c r="S61" s="232">
        <v>1</v>
      </c>
    </row>
    <row r="62" spans="1:19" ht="15.75">
      <c r="A62" s="268" t="s">
        <v>510</v>
      </c>
      <c r="B62" s="231"/>
      <c r="C62" s="231"/>
      <c r="D62" s="231"/>
      <c r="E62" s="231"/>
      <c r="F62" s="231"/>
      <c r="G62" s="231"/>
      <c r="H62" s="231"/>
      <c r="I62" s="233"/>
      <c r="J62" s="232"/>
      <c r="K62" s="239"/>
      <c r="L62" s="236"/>
      <c r="M62" s="236"/>
      <c r="N62" s="237"/>
      <c r="O62" s="232"/>
      <c r="P62" s="239"/>
      <c r="Q62" s="239"/>
      <c r="R62" s="236"/>
      <c r="S62" s="237">
        <v>2</v>
      </c>
    </row>
    <row r="63" spans="1:19" ht="15.75">
      <c r="A63" s="268" t="s">
        <v>511</v>
      </c>
      <c r="B63" s="231"/>
      <c r="C63" s="231"/>
      <c r="D63" s="231"/>
      <c r="E63" s="231"/>
      <c r="F63" s="231"/>
      <c r="G63" s="231"/>
      <c r="H63" s="231"/>
      <c r="I63" s="233"/>
      <c r="J63" s="232"/>
      <c r="K63" s="239"/>
      <c r="L63" s="236"/>
      <c r="M63" s="236"/>
      <c r="N63" s="237"/>
      <c r="O63" s="232"/>
      <c r="P63" s="239"/>
      <c r="Q63" s="239"/>
      <c r="R63" s="236"/>
      <c r="S63" s="237">
        <v>3</v>
      </c>
    </row>
    <row r="64" spans="1:19" ht="15.75">
      <c r="A64" s="270" t="s">
        <v>487</v>
      </c>
      <c r="B64" s="236"/>
      <c r="C64" s="236"/>
      <c r="D64" s="236"/>
      <c r="E64" s="236"/>
      <c r="F64" s="236"/>
      <c r="G64" s="236"/>
      <c r="H64" s="236"/>
      <c r="I64" s="238"/>
      <c r="J64" s="237"/>
      <c r="K64" s="239"/>
      <c r="L64" s="236"/>
      <c r="M64" s="236"/>
      <c r="N64" s="237"/>
      <c r="O64" s="237"/>
      <c r="P64" s="239"/>
      <c r="Q64" s="239"/>
      <c r="R64" s="236"/>
      <c r="S64" s="237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A6" sqref="A6"/>
    </sheetView>
  </sheetViews>
  <sheetFormatPr baseColWidth="10" defaultColWidth="9.140625" defaultRowHeight="1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>
      <c r="A1" s="113" t="s">
        <v>368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>
      <c r="A2" s="3" t="s">
        <v>230</v>
      </c>
      <c r="B2" s="45" t="s">
        <v>364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>
      <c r="A3" s="68" t="s">
        <v>363</v>
      </c>
      <c r="B3" s="69"/>
      <c r="C3" s="102"/>
      <c r="D3" s="69"/>
      <c r="E3" s="71"/>
      <c r="F3" s="69"/>
      <c r="G3" s="71"/>
      <c r="H3" s="72"/>
      <c r="I3" s="73"/>
      <c r="J3" s="74"/>
      <c r="K3" s="73"/>
      <c r="L3" s="72"/>
    </row>
    <row r="4" spans="1:12">
      <c r="A4" s="104" t="s">
        <v>375</v>
      </c>
      <c r="B4" s="104" t="s">
        <v>365</v>
      </c>
      <c r="C4" s="105"/>
      <c r="D4" s="105"/>
      <c r="E4" s="105"/>
      <c r="F4" s="105"/>
      <c r="G4" s="104"/>
      <c r="H4" s="104"/>
      <c r="I4" s="104"/>
      <c r="J4" s="104"/>
      <c r="K4" s="104"/>
      <c r="L4" s="104"/>
    </row>
    <row r="5" spans="1:12">
      <c r="A5" s="104" t="s">
        <v>376</v>
      </c>
      <c r="B5" s="104" t="s">
        <v>366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>
      <c r="A6" s="104" t="s">
        <v>377</v>
      </c>
      <c r="B6" s="7" t="s">
        <v>367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>
      <c r="A7" s="9" t="s">
        <v>244</v>
      </c>
      <c r="B7" s="10"/>
      <c r="C7" s="107"/>
      <c r="D7" s="107"/>
      <c r="E7" s="107"/>
      <c r="F7" s="107"/>
      <c r="G7" s="13"/>
      <c r="H7" s="13"/>
      <c r="I7" s="13"/>
      <c r="J7" s="13"/>
      <c r="K7" s="13"/>
      <c r="L7" s="13"/>
    </row>
    <row r="8" spans="1:12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9"/>
      <c r="L9" s="34"/>
    </row>
    <row r="10" spans="1:12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9"/>
      <c r="L14" s="34"/>
    </row>
    <row r="15" spans="1:12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9"/>
      <c r="L17" s="34"/>
    </row>
    <row r="18" spans="1:12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2" t="s">
        <v>311</v>
      </c>
      <c r="L30" s="23"/>
    </row>
    <row r="31" spans="1:12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>
      <c r="A32" s="110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>
      <c r="A34" s="23" t="s">
        <v>264</v>
      </c>
    </row>
    <row r="36" spans="1:12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>
      <c r="A37" s="76" t="s">
        <v>316</v>
      </c>
      <c r="B37" s="76"/>
      <c r="C37" s="76"/>
      <c r="D37" s="76" t="s">
        <v>319</v>
      </c>
      <c r="E37" s="76"/>
      <c r="F37" s="76"/>
      <c r="G37" s="76"/>
      <c r="H37" s="16"/>
      <c r="I37" s="16"/>
      <c r="J37" s="15"/>
      <c r="K37" s="17"/>
      <c r="L37" s="14"/>
    </row>
    <row r="38" spans="1:12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sqref="A1:L1048576"/>
    </sheetView>
  </sheetViews>
  <sheetFormatPr baseColWidth="10" defaultColWidth="9.140625" defaultRowHeight="1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>
      <c r="A1" s="369" t="s">
        <v>371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1"/>
    </row>
    <row r="2" spans="1:12">
      <c r="A2" s="3" t="s">
        <v>230</v>
      </c>
      <c r="B2" s="45" t="s">
        <v>372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>
      <c r="A3" s="9" t="s">
        <v>244</v>
      </c>
      <c r="B3" s="10"/>
      <c r="C3" s="107"/>
      <c r="D3" s="107"/>
      <c r="E3" s="107"/>
      <c r="F3" s="107"/>
      <c r="G3" s="13"/>
      <c r="H3" s="13"/>
      <c r="I3" s="13"/>
      <c r="J3" s="13"/>
      <c r="K3" s="13"/>
      <c r="L3" s="13"/>
    </row>
    <row r="4" spans="1:12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9"/>
      <c r="L5" s="109"/>
    </row>
    <row r="6" spans="1:12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9"/>
      <c r="L11" s="109"/>
    </row>
    <row r="12" spans="1:12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>
      <c r="A19" s="7" t="s">
        <v>243</v>
      </c>
      <c r="B19" s="7"/>
      <c r="C19" s="8"/>
      <c r="D19" s="8"/>
      <c r="E19" s="8"/>
      <c r="F19" s="8"/>
      <c r="G19" s="7"/>
      <c r="H19" s="7"/>
      <c r="I19" s="87" t="s">
        <v>235</v>
      </c>
      <c r="J19" s="7"/>
      <c r="K19" s="7"/>
      <c r="L19" s="7"/>
    </row>
    <row r="20" spans="1:12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7" t="s">
        <v>311</v>
      </c>
      <c r="L24" s="7"/>
    </row>
    <row r="25" spans="1:12">
      <c r="A25" s="23" t="s">
        <v>370</v>
      </c>
    </row>
    <row r="26" spans="1:12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>
      <c r="A27" s="76" t="s">
        <v>316</v>
      </c>
      <c r="B27" s="76" t="s">
        <v>328</v>
      </c>
      <c r="C27" s="76"/>
      <c r="D27" s="1"/>
      <c r="E27" s="76"/>
      <c r="F27" s="76"/>
      <c r="G27" s="76"/>
      <c r="H27" s="16"/>
      <c r="I27" s="16"/>
      <c r="J27" s="15"/>
      <c r="K27" s="17"/>
      <c r="L27" s="16"/>
    </row>
    <row r="28" spans="1:12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A5" sqref="A5"/>
    </sheetView>
  </sheetViews>
  <sheetFormatPr baseColWidth="10" defaultColWidth="9.140625" defaultRowHeight="1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>
      <c r="A1" s="369" t="s">
        <v>374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1"/>
    </row>
    <row r="2" spans="1:13">
      <c r="A2" s="79" t="s">
        <v>230</v>
      </c>
      <c r="B2" s="79" t="s">
        <v>46</v>
      </c>
      <c r="C2" s="81" t="s">
        <v>232</v>
      </c>
      <c r="D2" s="81" t="s">
        <v>232</v>
      </c>
      <c r="E2" s="81" t="s">
        <v>231</v>
      </c>
      <c r="F2" s="81">
        <v>0</v>
      </c>
      <c r="G2" s="81">
        <v>0</v>
      </c>
      <c r="H2" s="81">
        <v>0</v>
      </c>
      <c r="I2" s="81" t="s">
        <v>232</v>
      </c>
      <c r="J2" s="99" t="s">
        <v>232</v>
      </c>
      <c r="K2" s="81" t="s">
        <v>231</v>
      </c>
      <c r="L2" s="80">
        <v>0</v>
      </c>
      <c r="M2" s="100" t="s">
        <v>309</v>
      </c>
    </row>
    <row r="3" spans="1:13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>
      <c r="A4" s="82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>
      <c r="A5" s="84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>
      <c r="A6" s="21" t="s">
        <v>373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>
      <c r="A7" s="82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>
      <c r="A8" s="84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>
      <c r="A10" s="82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>
      <c r="A11" s="84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>
      <c r="A13" s="82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>
      <c r="A16" s="77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>
      <c r="A18" s="82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6">
        <v>0</v>
      </c>
      <c r="M18" s="14"/>
    </row>
    <row r="19" spans="1:13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>
      <c r="A22" s="77" t="s">
        <v>316</v>
      </c>
      <c r="B22" s="77" t="s">
        <v>54</v>
      </c>
      <c r="C22" s="77"/>
      <c r="D22" s="77"/>
      <c r="E22" s="77"/>
      <c r="F22" s="1"/>
      <c r="G22" s="1"/>
      <c r="H22" s="1"/>
      <c r="I22" s="40"/>
      <c r="J22" s="40"/>
      <c r="K22" s="24"/>
      <c r="L22" s="41"/>
      <c r="M22" s="23"/>
    </row>
    <row r="23" spans="1:13">
      <c r="A23" s="42" t="s">
        <v>317</v>
      </c>
      <c r="B23" s="127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>
      <c r="A24" s="42" t="s">
        <v>318</v>
      </c>
      <c r="B24" s="127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>
      <c r="A25" s="42" t="s">
        <v>314</v>
      </c>
      <c r="B25" s="127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>
      <c r="A26" s="42" t="s">
        <v>315</v>
      </c>
      <c r="B26" s="127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D11" sqref="D11"/>
    </sheetView>
  </sheetViews>
  <sheetFormatPr baseColWidth="10" defaultColWidth="9.140625" defaultRowHeight="12.75"/>
  <sheetData>
    <row r="1" spans="1:13" ht="15">
      <c r="A1" s="377" t="s">
        <v>337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9"/>
    </row>
    <row r="2" spans="1:13" ht="1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44"/>
    </row>
    <row r="3" spans="1:13" ht="1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44"/>
    </row>
    <row r="4" spans="1:13" ht="15">
      <c r="A4" s="3" t="s">
        <v>230</v>
      </c>
      <c r="B4" s="45" t="s">
        <v>335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>
      <c r="A5" s="68"/>
      <c r="B5" s="69"/>
      <c r="C5" s="71"/>
      <c r="D5" s="102"/>
      <c r="E5" s="69"/>
      <c r="F5" s="71"/>
      <c r="G5" s="69"/>
      <c r="H5" s="71"/>
      <c r="I5" s="72"/>
      <c r="J5" s="73"/>
      <c r="K5" s="74"/>
      <c r="L5" s="73"/>
      <c r="M5" s="72"/>
    </row>
    <row r="6" spans="1:13" ht="15">
      <c r="A6" s="68" t="s">
        <v>369</v>
      </c>
      <c r="B6" s="69"/>
      <c r="C6" s="71"/>
      <c r="D6" s="70"/>
      <c r="E6" s="69"/>
      <c r="F6" s="71"/>
      <c r="G6" s="69"/>
      <c r="H6" s="71"/>
      <c r="I6" s="72"/>
      <c r="J6" s="73"/>
      <c r="K6" s="74"/>
      <c r="L6" s="73"/>
      <c r="M6" s="72"/>
    </row>
    <row r="7" spans="1:13" ht="15">
      <c r="A7" s="103" t="s">
        <v>375</v>
      </c>
      <c r="B7" s="104" t="s">
        <v>378</v>
      </c>
      <c r="C7" s="106"/>
      <c r="D7" s="105"/>
      <c r="E7" s="105"/>
      <c r="F7" s="105"/>
      <c r="G7" s="105"/>
      <c r="H7" s="104"/>
      <c r="I7" s="104"/>
      <c r="J7" s="104"/>
      <c r="K7" s="104"/>
      <c r="L7" s="104"/>
      <c r="M7" s="104"/>
    </row>
    <row r="8" spans="1:13" ht="15">
      <c r="A8" s="103" t="s">
        <v>377</v>
      </c>
      <c r="B8" s="7" t="s">
        <v>379</v>
      </c>
      <c r="C8" s="75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>
      <c r="A9" s="9" t="s">
        <v>244</v>
      </c>
      <c r="B9" s="10"/>
      <c r="C9" s="108"/>
      <c r="D9" s="107"/>
      <c r="E9" s="107"/>
      <c r="F9" s="107"/>
      <c r="G9" s="107"/>
      <c r="H9" s="13"/>
      <c r="I9" s="13"/>
      <c r="J9" s="13"/>
      <c r="K9" s="13"/>
      <c r="L9" s="13"/>
      <c r="M9" s="13"/>
    </row>
    <row r="10" spans="1:13" ht="1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>
      <c r="A11" s="6" t="s">
        <v>246</v>
      </c>
      <c r="B11" s="7"/>
      <c r="C11" s="75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>
      <c r="A16" s="7" t="s">
        <v>61</v>
      </c>
      <c r="B16" s="7"/>
      <c r="C16" s="75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>
      <c r="A17" s="14" t="s">
        <v>336</v>
      </c>
      <c r="B17" s="7"/>
      <c r="C17" s="75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>
      <c r="A20" s="7" t="s">
        <v>68</v>
      </c>
      <c r="B20" s="7"/>
      <c r="C20" s="75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>
      <c r="A21" s="7" t="s">
        <v>334</v>
      </c>
      <c r="B21" s="7"/>
      <c r="C21" s="75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>
      <c r="A24" s="6" t="s">
        <v>274</v>
      </c>
      <c r="B24" s="7"/>
      <c r="C24" s="75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>
      <c r="A29" s="7" t="s">
        <v>243</v>
      </c>
      <c r="B29" s="7"/>
      <c r="C29" s="75"/>
      <c r="D29" s="8"/>
      <c r="E29" s="8"/>
      <c r="F29" s="8"/>
      <c r="G29" s="8"/>
      <c r="H29" s="7"/>
      <c r="I29" s="7"/>
      <c r="J29" s="87" t="s">
        <v>235</v>
      </c>
      <c r="K29" s="7"/>
      <c r="L29" s="7"/>
      <c r="M29" s="7"/>
    </row>
    <row r="30" spans="1:13" ht="1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>
      <c r="A33" s="7" t="s">
        <v>312</v>
      </c>
      <c r="B33" s="7"/>
      <c r="C33" s="75"/>
      <c r="D33" s="8"/>
      <c r="E33" s="8"/>
      <c r="F33" s="8"/>
      <c r="G33" s="8"/>
      <c r="H33" s="7"/>
      <c r="I33" s="7"/>
      <c r="J33" s="7"/>
      <c r="K33" s="7"/>
      <c r="L33" s="87" t="s">
        <v>235</v>
      </c>
      <c r="M33" s="7"/>
    </row>
    <row r="34" spans="1:13" ht="1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>
      <c r="A35" s="110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1"/>
      <c r="M35" s="131"/>
    </row>
    <row r="36" spans="1:13" ht="1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>
      <c r="A40" s="76" t="s">
        <v>316</v>
      </c>
      <c r="B40" s="76" t="s">
        <v>63</v>
      </c>
      <c r="C40" s="76"/>
      <c r="D40" s="76"/>
      <c r="E40" s="1"/>
      <c r="F40" s="76"/>
      <c r="G40" s="76"/>
      <c r="H40" s="76"/>
      <c r="I40" s="16"/>
      <c r="J40" s="16"/>
      <c r="K40" s="15"/>
      <c r="L40" s="17"/>
      <c r="M40" s="14"/>
    </row>
    <row r="41" spans="1:13" ht="1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 98-1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Silke.Gloeckner</cp:lastModifiedBy>
  <cp:lastPrinted>2009-11-30T10:53:53Z</cp:lastPrinted>
  <dcterms:created xsi:type="dcterms:W3CDTF">1999-11-16T12:21:18Z</dcterms:created>
  <dcterms:modified xsi:type="dcterms:W3CDTF">2014-08-12T13:52:53Z</dcterms:modified>
</cp:coreProperties>
</file>